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naghdi\Desktop\"/>
    </mc:Choice>
  </mc:AlternateContent>
  <bookViews>
    <workbookView xWindow="0" yWindow="0" windowWidth="20490" windowHeight="7755" tabRatio="822" activeTab="6"/>
  </bookViews>
  <sheets>
    <sheet name="فرم 1" sheetId="6" r:id="rId1"/>
    <sheet name="فرم  2" sheetId="1" r:id="rId2"/>
    <sheet name="فرم 3" sheetId="8" r:id="rId3"/>
    <sheet name="فرم 4" sheetId="2" r:id="rId4"/>
    <sheet name="فرم 5" sheetId="3" r:id="rId5"/>
    <sheet name="فرم 6" sheetId="4" r:id="rId6"/>
    <sheet name="فرم شماره 7" sheetId="10" r:id="rId7"/>
    <sheet name="فرم شماره 8" sheetId="7" r:id="rId8"/>
    <sheet name="فرم شماره 9" sheetId="11" r:id="rId9"/>
    <sheet name="فرم شماره 10" sheetId="12" r:id="rId10"/>
    <sheet name="فرم شماره 11" sheetId="13" r:id="rId11"/>
  </sheets>
  <calcPr calcId="152511"/>
</workbook>
</file>

<file path=xl/calcChain.xml><?xml version="1.0" encoding="utf-8"?>
<calcChain xmlns="http://schemas.openxmlformats.org/spreadsheetml/2006/main">
  <c r="J48" i="6" l="1"/>
  <c r="A15" i="3" l="1"/>
  <c r="D11" i="13"/>
  <c r="D9" i="13"/>
  <c r="D5" i="13"/>
  <c r="D8" i="13"/>
  <c r="D11" i="12" l="1"/>
  <c r="D6" i="12"/>
  <c r="D11" i="7"/>
  <c r="D10" i="7"/>
  <c r="L18" i="3"/>
  <c r="L20" i="3" s="1"/>
  <c r="D16" i="3"/>
  <c r="D6" i="7"/>
  <c r="N16" i="3"/>
  <c r="N17" i="3" s="1"/>
  <c r="D5" i="7"/>
  <c r="M16" i="3"/>
  <c r="D4" i="7"/>
  <c r="D33" i="10"/>
  <c r="D5" i="10"/>
  <c r="S28" i="6"/>
  <c r="K16" i="3"/>
  <c r="K18" i="3" s="1"/>
  <c r="D7" i="13"/>
  <c r="D3" i="12" l="1"/>
  <c r="D4" i="12"/>
  <c r="D7" i="7"/>
  <c r="D8" i="7"/>
  <c r="D5" i="12"/>
  <c r="D7" i="12" l="1"/>
  <c r="D10" i="12"/>
  <c r="D9" i="12"/>
  <c r="D8" i="12"/>
  <c r="D14" i="13" l="1"/>
  <c r="D9" i="7"/>
  <c r="D12" i="12"/>
  <c r="D3" i="7"/>
  <c r="D9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31" i="10"/>
  <c r="D32" i="10"/>
  <c r="D14" i="10"/>
  <c r="D13" i="10"/>
  <c r="D12" i="10"/>
  <c r="D11" i="10"/>
  <c r="D4" i="10"/>
  <c r="D10" i="10"/>
  <c r="D8" i="10"/>
  <c r="D7" i="10"/>
  <c r="D6" i="10"/>
  <c r="D3" i="10"/>
  <c r="D29" i="10"/>
  <c r="D30" i="10"/>
</calcChain>
</file>

<file path=xl/comments1.xml><?xml version="1.0" encoding="utf-8"?>
<comments xmlns="http://schemas.openxmlformats.org/spreadsheetml/2006/main">
  <authors>
    <author>s</author>
  </authors>
  <commentList>
    <comment ref="S12" authorId="0" shapeId="0">
      <text>
        <r>
          <rPr>
            <b/>
            <sz val="9"/>
            <color indexed="81"/>
            <rFont val="Tahoma"/>
            <family val="2"/>
          </rPr>
          <t>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<sst xmlns="http://schemas.openxmlformats.org/spreadsheetml/2006/main" count="761" uniqueCount="629">
  <si>
    <t xml:space="preserve">مواد اولیه ( خوراک) غیر هیدروکربوری </t>
  </si>
  <si>
    <t>واحد</t>
  </si>
  <si>
    <t xml:space="preserve">میزان مصرف </t>
  </si>
  <si>
    <t xml:space="preserve">نام </t>
  </si>
  <si>
    <t xml:space="preserve">مواد اولیه ( خوراک)  هیدروکربوری </t>
  </si>
  <si>
    <t xml:space="preserve">ردیف </t>
  </si>
  <si>
    <t xml:space="preserve">مواد اولیه </t>
  </si>
  <si>
    <t xml:space="preserve">محصولات و ضایعات تولید </t>
  </si>
  <si>
    <t xml:space="preserve">محصول اصلی </t>
  </si>
  <si>
    <t xml:space="preserve">ضایعات تولید </t>
  </si>
  <si>
    <t xml:space="preserve">مجهز به سیستم پایش آنلاین </t>
  </si>
  <si>
    <t xml:space="preserve">پایش محیط زیست </t>
  </si>
  <si>
    <t xml:space="preserve">مجهز به تجهیزات کنترل آلودگی هوا </t>
  </si>
  <si>
    <t xml:space="preserve">دارای گزارش ارزیابی </t>
  </si>
  <si>
    <t>دارای گواهینامه ایزو 14000</t>
  </si>
  <si>
    <t xml:space="preserve">جزفهرست صنایع آلاینده </t>
  </si>
  <si>
    <t xml:space="preserve">دارای سیستم پیش تصفیه فاضلاب </t>
  </si>
  <si>
    <t>دارای طرح بازچرخانی / استفاده مجدد پساب</t>
  </si>
  <si>
    <t xml:space="preserve">میزان </t>
  </si>
  <si>
    <t>میزان</t>
  </si>
  <si>
    <t xml:space="preserve">آب و سرویس های جانبی </t>
  </si>
  <si>
    <t>مجموع کل آب مصرفی ( متر مکعب در سال )</t>
  </si>
  <si>
    <t xml:space="preserve">موافقت اصولی </t>
  </si>
  <si>
    <t xml:space="preserve">نرم جهانی </t>
  </si>
  <si>
    <t xml:space="preserve">نرم شهرک صنعتی </t>
  </si>
  <si>
    <t xml:space="preserve">میزان مصرف سالیانه حامل های انرژی ( متر مکعب در سال ) </t>
  </si>
  <si>
    <t>مازوت</t>
  </si>
  <si>
    <t xml:space="preserve">گاز مایع </t>
  </si>
  <si>
    <t>زغال سنگ</t>
  </si>
  <si>
    <t>برق  ( مگا وات ساعت )</t>
  </si>
  <si>
    <t>بخار ( تن )</t>
  </si>
  <si>
    <t xml:space="preserve">امکان استفاده از انرژی های تجدید پذیر </t>
  </si>
  <si>
    <t xml:space="preserve">نوع انرژی </t>
  </si>
  <si>
    <t xml:space="preserve">ظرفیت قابل نصب </t>
  </si>
  <si>
    <t xml:space="preserve">ظرفیت نصب شده </t>
  </si>
  <si>
    <t>الکتریکی</t>
  </si>
  <si>
    <t xml:space="preserve">حرارتی </t>
  </si>
  <si>
    <t xml:space="preserve">امکان استفاده از سوخت جایگزین برای گاز طبیعی </t>
  </si>
  <si>
    <t xml:space="preserve">نوع سوخت جایگزین </t>
  </si>
  <si>
    <t xml:space="preserve">میزان مصرف روزانه  سوخت جایگزین </t>
  </si>
  <si>
    <t xml:space="preserve">ظرفیت سیستم ذخیره سازی </t>
  </si>
  <si>
    <t xml:space="preserve">میزان تامین نیاز ( روز ) </t>
  </si>
  <si>
    <t>استانداردها و الزامات فرایندی مصرف انرژی و آب ( به ازای واحد تولید )</t>
  </si>
  <si>
    <t xml:space="preserve">نوع استاندارد </t>
  </si>
  <si>
    <t xml:space="preserve">شماره مرجع </t>
  </si>
  <si>
    <t xml:space="preserve">تاریخ الزام </t>
  </si>
  <si>
    <t>SEC</t>
  </si>
  <si>
    <t xml:space="preserve">شاخص مصرف آب </t>
  </si>
  <si>
    <t xml:space="preserve">محصولات و ضایعات  تولید </t>
  </si>
  <si>
    <t xml:space="preserve">واحد </t>
  </si>
  <si>
    <t xml:space="preserve">میزان مصرف سالانه </t>
  </si>
  <si>
    <t xml:space="preserve">گازوئیل </t>
  </si>
  <si>
    <t xml:space="preserve">کندانس بازیافتی </t>
  </si>
  <si>
    <t xml:space="preserve">آب تامین شده از سایر منابع ( در صورت وجود ) </t>
  </si>
  <si>
    <t xml:space="preserve">ظرفیت قراردادی </t>
  </si>
  <si>
    <t xml:space="preserve">محل تامین </t>
  </si>
  <si>
    <t xml:space="preserve">برداشت غیر مجاز </t>
  </si>
  <si>
    <t xml:space="preserve">مصرف حاملهای انرژی و آب </t>
  </si>
  <si>
    <t xml:space="preserve">پارامترهای زیست محیطی </t>
  </si>
  <si>
    <t xml:space="preserve">صنعتی </t>
  </si>
  <si>
    <t>ویژه</t>
  </si>
  <si>
    <t xml:space="preserve">کل </t>
  </si>
  <si>
    <t xml:space="preserve">مقدار فاضلاب تولید شده </t>
  </si>
  <si>
    <t xml:space="preserve">مقدار پساب بازیافتی </t>
  </si>
  <si>
    <t xml:space="preserve">میزان سرمایه گذاری بخش محیط زیست </t>
  </si>
  <si>
    <t xml:space="preserve">میزان تولید گاز گلخانه ای </t>
  </si>
  <si>
    <t xml:space="preserve">آیا سیستم پیش تصفیه اجرا شده است </t>
  </si>
  <si>
    <t xml:space="preserve">متصل به شبکه فاضلاب شهرک </t>
  </si>
  <si>
    <t>آیا سیستم استفاده مجدد از پساب راه اندازی شده است ؟</t>
  </si>
  <si>
    <t xml:space="preserve">عوامل فیزیکی </t>
  </si>
  <si>
    <t>صدا</t>
  </si>
  <si>
    <t xml:space="preserve">روشنایی </t>
  </si>
  <si>
    <t xml:space="preserve">تنش حرارتی </t>
  </si>
  <si>
    <t xml:space="preserve">دزیمتری </t>
  </si>
  <si>
    <t xml:space="preserve">محیطی </t>
  </si>
  <si>
    <t xml:space="preserve">دست و بازو </t>
  </si>
  <si>
    <t xml:space="preserve">تمام بدن </t>
  </si>
  <si>
    <t>WBGT</t>
  </si>
  <si>
    <t>P4SR</t>
  </si>
  <si>
    <t>AET</t>
  </si>
  <si>
    <t>سایر</t>
  </si>
  <si>
    <t xml:space="preserve">عوامل بیولوژیک </t>
  </si>
  <si>
    <t xml:space="preserve">ایکس </t>
  </si>
  <si>
    <t>گاما</t>
  </si>
  <si>
    <t>رادن</t>
  </si>
  <si>
    <t>فرابنفش</t>
  </si>
  <si>
    <t xml:space="preserve">عوامل شیمیایی </t>
  </si>
  <si>
    <t xml:space="preserve">گاز و بخارات </t>
  </si>
  <si>
    <t xml:space="preserve">گرد و غبار سمی </t>
  </si>
  <si>
    <t>میست و فیوم</t>
  </si>
  <si>
    <t>پوسچر</t>
  </si>
  <si>
    <t xml:space="preserve">حمل بار </t>
  </si>
  <si>
    <t>بارکاری ذهنی</t>
  </si>
  <si>
    <t>بارکاری فیزیکی</t>
  </si>
  <si>
    <t>میدان الکترو مغناطیس</t>
  </si>
  <si>
    <t xml:space="preserve">رادون </t>
  </si>
  <si>
    <t xml:space="preserve">فرا بنفش </t>
  </si>
  <si>
    <t xml:space="preserve">مادون قزمز </t>
  </si>
  <si>
    <t xml:space="preserve">ریسک ابتلا به اختلالات اسکلتی عضلانی </t>
  </si>
  <si>
    <t>بخارات سرطانزا</t>
  </si>
  <si>
    <t xml:space="preserve">تعداد افراد تحت پوشش معاینات شغلی </t>
  </si>
  <si>
    <t xml:space="preserve">کمر دردهای اختصاصی </t>
  </si>
  <si>
    <t xml:space="preserve">افت شنوایی </t>
  </si>
  <si>
    <t xml:space="preserve">بیماری قلبی عروقی </t>
  </si>
  <si>
    <t xml:space="preserve">فشار خون </t>
  </si>
  <si>
    <t xml:space="preserve">دیابت </t>
  </si>
  <si>
    <t xml:space="preserve">اضافه وزن </t>
  </si>
  <si>
    <t xml:space="preserve">چربی خون </t>
  </si>
  <si>
    <t xml:space="preserve">آسم شغلی </t>
  </si>
  <si>
    <t xml:space="preserve">تعداد روز غیبت از کار </t>
  </si>
  <si>
    <t xml:space="preserve">پارامترهای بهداشتی </t>
  </si>
  <si>
    <t>ندارد</t>
  </si>
  <si>
    <t>فرم شماره 4 : اطلاعات پروژه ها ، آموزش و پژو هش</t>
  </si>
  <si>
    <t xml:space="preserve">اهداف مورد انتظار </t>
  </si>
  <si>
    <t>واقعی</t>
  </si>
  <si>
    <t xml:space="preserve">طبق برنامه </t>
  </si>
  <si>
    <t xml:space="preserve">میزان پیشرفت </t>
  </si>
  <si>
    <t>خاتمه</t>
  </si>
  <si>
    <t>شروع</t>
  </si>
  <si>
    <t xml:space="preserve">زمان بندی </t>
  </si>
  <si>
    <t>عنوان پروژه</t>
  </si>
  <si>
    <t xml:space="preserve">حوزه </t>
  </si>
  <si>
    <t xml:space="preserve">پروژه های جاری </t>
  </si>
  <si>
    <t>ردیف</t>
  </si>
  <si>
    <t xml:space="preserve">هزینه اختصاص داده شده </t>
  </si>
  <si>
    <t xml:space="preserve">بهداشت </t>
  </si>
  <si>
    <t xml:space="preserve">ایمنی </t>
  </si>
  <si>
    <t xml:space="preserve">محیط زیست </t>
  </si>
  <si>
    <t xml:space="preserve">انرژی </t>
  </si>
  <si>
    <t>پروژه های خاتمه یافته</t>
  </si>
  <si>
    <t xml:space="preserve">دستاوردهای پروژه </t>
  </si>
  <si>
    <t>آموزش</t>
  </si>
  <si>
    <t xml:space="preserve">تعداد نفرات </t>
  </si>
  <si>
    <t xml:space="preserve">محتوای آموزش </t>
  </si>
  <si>
    <t>دوره های HSEE</t>
  </si>
  <si>
    <t>جمع</t>
  </si>
  <si>
    <t xml:space="preserve">سایر آموزش ها </t>
  </si>
  <si>
    <t xml:space="preserve">مرجع صادر کننده </t>
  </si>
  <si>
    <t xml:space="preserve">گواهینامه ها </t>
  </si>
  <si>
    <t xml:space="preserve">فرم شماره 5 : آمار حوادث </t>
  </si>
  <si>
    <t xml:space="preserve">تاریخ </t>
  </si>
  <si>
    <t xml:space="preserve">محل وقوع در واحد </t>
  </si>
  <si>
    <t>نوع حادثه</t>
  </si>
  <si>
    <t xml:space="preserve">علت وقوع حادثه </t>
  </si>
  <si>
    <t xml:space="preserve">پیامد انسانی </t>
  </si>
  <si>
    <t xml:space="preserve">تعداد جرح منجر به اتلاف روز کاری </t>
  </si>
  <si>
    <t xml:space="preserve">بیش از 3 روز </t>
  </si>
  <si>
    <t xml:space="preserve">بیش از 7 روز </t>
  </si>
  <si>
    <t xml:space="preserve">بیش از 15 روز </t>
  </si>
  <si>
    <t xml:space="preserve">بیش از 30 روز </t>
  </si>
  <si>
    <t xml:space="preserve">بیش از 3 ماه </t>
  </si>
  <si>
    <t xml:space="preserve">تعداد جرح منجر به ناتوانی دائم </t>
  </si>
  <si>
    <t xml:space="preserve">تعداد فوت شده </t>
  </si>
  <si>
    <t xml:space="preserve">جمع کل روزهای تلف شده در اثر حادثه </t>
  </si>
  <si>
    <t xml:space="preserve">هزینه های خسارات غیر انسانی </t>
  </si>
  <si>
    <t>رختکن</t>
  </si>
  <si>
    <t>آزمایشگاه</t>
  </si>
  <si>
    <t>نمازخانه</t>
  </si>
  <si>
    <t>پارکینگ</t>
  </si>
  <si>
    <t>حریم</t>
  </si>
  <si>
    <t xml:space="preserve">سالن تولید </t>
  </si>
  <si>
    <t xml:space="preserve">تعداد تابلوهای برق </t>
  </si>
  <si>
    <t xml:space="preserve">تعداد صاعقه گیر </t>
  </si>
  <si>
    <t>دارای روشنایی کافی می باشد؟</t>
  </si>
  <si>
    <t xml:space="preserve">فرم شماره 1: مشخصات عمومی واحد صنعتی </t>
  </si>
  <si>
    <t xml:space="preserve">موقعیت </t>
  </si>
  <si>
    <t>نام شهرستان</t>
  </si>
  <si>
    <t xml:space="preserve">نام شهرک / ناحیه </t>
  </si>
  <si>
    <t xml:space="preserve">زون / بخش </t>
  </si>
  <si>
    <t xml:space="preserve">وضعیت مجوز ها </t>
  </si>
  <si>
    <t xml:space="preserve">پروانه بهره برداری </t>
  </si>
  <si>
    <t xml:space="preserve">مجوز ساخت و ساز </t>
  </si>
  <si>
    <t xml:space="preserve">مجوز پایان کار </t>
  </si>
  <si>
    <t xml:space="preserve">وضعیت فعالیت </t>
  </si>
  <si>
    <t xml:space="preserve">تاریخ صدور </t>
  </si>
  <si>
    <t xml:space="preserve">تاریخ شروع </t>
  </si>
  <si>
    <t xml:space="preserve">شماره استاندارد اجباری </t>
  </si>
  <si>
    <t xml:space="preserve">مشخصات مسئولین واحد صنعتی </t>
  </si>
  <si>
    <t xml:space="preserve">فکس </t>
  </si>
  <si>
    <t>E0MAIL</t>
  </si>
  <si>
    <t xml:space="preserve">اطلاعات تعمیرات اساسی </t>
  </si>
  <si>
    <t xml:space="preserve">فواصل زمانی ( سالانه ) </t>
  </si>
  <si>
    <t xml:space="preserve">فصل تعمیرات </t>
  </si>
  <si>
    <t xml:space="preserve">طول دوره تعمیرات </t>
  </si>
  <si>
    <t xml:space="preserve">مشخصات کارکنان </t>
  </si>
  <si>
    <t xml:space="preserve">وضعیت استخدامی </t>
  </si>
  <si>
    <t>جنسیت</t>
  </si>
  <si>
    <t xml:space="preserve">نوع شغل/ شیفت کاری </t>
  </si>
  <si>
    <t xml:space="preserve">کارکنان خط تولید/ بهره برداری </t>
  </si>
  <si>
    <t xml:space="preserve">کارمند اداری </t>
  </si>
  <si>
    <t xml:space="preserve">تاسیسات و خدمات </t>
  </si>
  <si>
    <t>راننده</t>
  </si>
  <si>
    <t xml:space="preserve">شیفت ثابت </t>
  </si>
  <si>
    <t xml:space="preserve">نوبت کار </t>
  </si>
  <si>
    <t xml:space="preserve">رسمی </t>
  </si>
  <si>
    <t>مرد</t>
  </si>
  <si>
    <t>زن</t>
  </si>
  <si>
    <t xml:space="preserve">قراردادی </t>
  </si>
  <si>
    <t xml:space="preserve">پیمانکاری </t>
  </si>
  <si>
    <t>مشخصات پرسنل HSEE</t>
  </si>
  <si>
    <t>حوزه</t>
  </si>
  <si>
    <t>رشته تحصیلی</t>
  </si>
  <si>
    <t xml:space="preserve">مقطع تحصیلی </t>
  </si>
  <si>
    <t xml:space="preserve">آموزش تخصصی گذرانده شده </t>
  </si>
  <si>
    <t xml:space="preserve">لیسانس </t>
  </si>
  <si>
    <t xml:space="preserve">فوق لیسانس </t>
  </si>
  <si>
    <t xml:space="preserve">دکتری </t>
  </si>
  <si>
    <t>بهداشت</t>
  </si>
  <si>
    <t xml:space="preserve">جمع کل </t>
  </si>
  <si>
    <t xml:space="preserve">مشخصات پیمانکاران </t>
  </si>
  <si>
    <t>نام حقیقی یا حقوقی پیمانکار</t>
  </si>
  <si>
    <t>شرح فعالیت برون سپاری شده</t>
  </si>
  <si>
    <t>تعداد پرسنل</t>
  </si>
  <si>
    <t xml:space="preserve">نسیت تعداد پرسنل HSEE به کل </t>
  </si>
  <si>
    <t>فرم شماره 6: ممیزی ایمنی</t>
  </si>
  <si>
    <t>الف-فضاهای موجود</t>
  </si>
  <si>
    <t>حمام و سرویس بهداشتی</t>
  </si>
  <si>
    <t>تاسیسات</t>
  </si>
  <si>
    <t>سالن غذاخوری</t>
  </si>
  <si>
    <t>سالن بارگیری</t>
  </si>
  <si>
    <t>اداری</t>
  </si>
  <si>
    <t>انبار</t>
  </si>
  <si>
    <t>سالن تولید</t>
  </si>
  <si>
    <t>کاربری</t>
  </si>
  <si>
    <t>تعداد کپسول آتش نشانی</t>
  </si>
  <si>
    <t>تعداد  فایرباکس</t>
  </si>
  <si>
    <t>تعداد پوسترهای ایمنی</t>
  </si>
  <si>
    <t xml:space="preserve">تعداد وسايل حفاظت تنفسي </t>
  </si>
  <si>
    <t>تعداد درب خروج اضطراری</t>
  </si>
  <si>
    <t>جهت باز شدن درب های خروجی به سمت بیرون می باشد؟</t>
  </si>
  <si>
    <t>دارای تهویه مناسب می باشد؟</t>
  </si>
  <si>
    <t>دارای وسایل گرمایشی و سرمایشی متناسب با فصل می باشد؟</t>
  </si>
  <si>
    <t>دارای هواكش جهت تخليه دود و بخار و گاز تولیدی می باشد؟</t>
  </si>
  <si>
    <t>تعداد سیستمهای اعلان و اطفا حریق مکانیکی</t>
  </si>
  <si>
    <t>تعداد سیستمهای اعلان و اطفا حریق دستی</t>
  </si>
  <si>
    <t>تعداد جعبه کمک های اولیه</t>
  </si>
  <si>
    <t>دارای پله اضطراري می باشد؟</t>
  </si>
  <si>
    <t>تعداد علامت استعمال دخانيات ممنوع</t>
  </si>
  <si>
    <t>تعداد دستگاهها و تابلوهای برق که به سیستم ارت متصل هستند</t>
  </si>
  <si>
    <t>تعداد دستگاهها و تابلوهای برق که به سیستم ارت متصل نیستند</t>
  </si>
  <si>
    <t>تعداد سنسورهای سیستم اعلان و اطفائ حریق از کار افتاده</t>
  </si>
  <si>
    <t>آیا بدنه تابلوهای برق سالم  و بدون عیب و آسیب فیزیکی است؟</t>
  </si>
  <si>
    <t>آیا توري های حفاظتی و حصارهای تابلوهای برق از مواد غير آتشگير ساخته شده و دارای مقاومت مکانيکی کافی بوده و بطور محکم و مطمئن نصب شده است؟</t>
  </si>
  <si>
    <t>آیا تنها افراد ذيصلاح برقکار مجاز به باز نمودن در تابلوهای برق می باشند و تابلو مورد بازرسی مستمر قرار دارد؟</t>
  </si>
  <si>
    <t>آیا توصیه های ایمنی لازم در مجاورت تابلو متناسب با نوع تابلو و کارکرد آن نصب شده است؟</t>
  </si>
  <si>
    <t>آیا فرش لاستیکی (زیر پایی عایق) یا سکوی عایق  متناسب با ولتاژ در کنار تابلو موجود است؟</t>
  </si>
  <si>
    <t>آیا اطفاء کننده حریق مناسب در کنار تابلو متناسب با کارکرد آن موجود  است؟</t>
  </si>
  <si>
    <t>آیا کابل کشی داخل تابلو برق استاندارد و مسیر سیمها در تابلو قابل ردیابی است؟</t>
  </si>
  <si>
    <t>آیا تابلو دارای سیستم اتصال به زمین است؟</t>
  </si>
  <si>
    <t>آیا فیوزها و کلیدهای خودکار در تابلو برق متناسب با ولتاژ و جریان عبوری است؟</t>
  </si>
  <si>
    <t>آیا دستکش، کلاه ایمنی ،  چکمه عایق الکتریسیته و هندل و فازمتر مخصوص متناسب با ولتاژ برق در دسترس می باشد؟</t>
  </si>
  <si>
    <t>آیا سیستم اعلام حریق متناسب با کارکرد  تابلو برق، نصب شده است؟</t>
  </si>
  <si>
    <t>آیا اطراف تابلوی برق فشار ضعیف فضای کافی (1.5 مترمربع )موجود است؟</t>
  </si>
  <si>
    <t xml:space="preserve">آیادر دو طرف جانبی تابلوی برق فشار قوی حداقل 60 سانتیمتر تا دیوار فاصله وجود دارد؟ </t>
  </si>
  <si>
    <t>آیا فاصله جلوی تابلو برق فشار قوی تا دیوار 120 سانتیمتر می باشد ؟</t>
  </si>
  <si>
    <t>آیا ارتفاع از کف پست برق تا روشنایی سقف حداقل 190 سانتیمتر می باشد؟</t>
  </si>
  <si>
    <t>آیا حداقل فضای دسترسی به تابلو برق فشار قوی از روبرو 75 سانتیمتر می باشد؟</t>
  </si>
  <si>
    <t xml:space="preserve">آیا فاصله بالای تابلوی برق فشار قوی( به ارتفاع 190 سانتیمتر) تا سقف،  حداقل 90 سانتیمتر می باشد؟ </t>
  </si>
  <si>
    <t>آیا بر روی تابلو برق فشار قوی " توجه ، ولتاژ بالا  "   نصب شده است؟</t>
  </si>
  <si>
    <t xml:space="preserve">در اطراف ترانسفورماتور های برق حداقل 80 سانتیمتر فاصله وجود دارد؟ </t>
  </si>
  <si>
    <t>فاصله کف ترانسفورماتور های برق تا کانال آبرو حداقل 20 سانتیمتر می باشد؟</t>
  </si>
  <si>
    <t>آیا ترانسفورماتورهای نصب شده در روی دکلها حداقل 5/4 متر بالاتر از سطح زمين نصب  و بطور مناسبی توسط حصار يا ساير وسائل موثر محصور شده اند؟</t>
  </si>
  <si>
    <t>ترانسفورماتورهای روغنی که در روی زمين قرار داده می شوند در محلی عاری از مواد قابل اشتعال نصب و دورآنها به نحوی محصور شود که روغن ريخته شده از آنها در سطح زمين پخش نگردد ؟</t>
  </si>
  <si>
    <t>آیا تابلو های برق دارای علائم هشدار دهنده می باشند؟</t>
  </si>
  <si>
    <t>آیا تابلو های برق دارای قفل بوده و همواره بسته می باشد؟</t>
  </si>
  <si>
    <t>آيا تابلوهای برق در اختیار فرد مسئول و مورد بازرسی مستمر قرار دارد؟</t>
  </si>
  <si>
    <t xml:space="preserve">آيا کابل کشی استاندارد می باشد و مسیر سیمها در تابلو قابل ردیابی است؟ </t>
  </si>
  <si>
    <t>آيا در دو طرف جانبی تابلوی برق فشار قوی حداقل 60 سانتیمتر تا دیوار فاصله وجود دارد؟</t>
  </si>
  <si>
    <t>آيا تابلو مجهز به سایر سیستم های حفاظتی مناسب (آژیر ، فیوز ، بی متال و...) است؟</t>
  </si>
  <si>
    <t>ج- سایر</t>
  </si>
  <si>
    <t>آیا رانندگان وسایل نقلیه و لیفتراک آموزش های لازم را گذرانیده و گواهینامه های لازم را کسب نموده اند؟</t>
  </si>
  <si>
    <t>آیا تیم آموزش دیده جهت انجام کمک های اولیه وجود دارد؟</t>
  </si>
  <si>
    <t>آيا جاهايي كه خطر پرتاب ذرات و مواد خورنده وجود دارد عينكهاي ايمني يا محافظ صورت تهيه و استفاده مي گردد؟</t>
  </si>
  <si>
    <t xml:space="preserve">آيا جاهايي كه خطر آسيبهاي چشمي از قبيل كوفتگي، پارگي و سوختگي وجود دارد عينكهاي ايمني مناسب تامين گرديده است؟       </t>
  </si>
  <si>
    <t>آيا درجاهائيكه امكان بريدگي دست و ساير اعضاي بدن، تماس پوستي با مواد شيميائي، مواد خورنده، خون و ساير آلودگيهاي عفوني وجود دارد دستكشهاي ايمني، پيش بند و ساير حفاظهاي مناسب فراهم گرديده است؟</t>
  </si>
  <si>
    <t>آيا جائيكه خطر سقوط اشياء وجود دارد كلاه ايمني تهيه و از آن استفاده  مي گردد ؟</t>
  </si>
  <si>
    <t xml:space="preserve">آيا جائيكه خطر جراحت پا در اثر حرارت، مواد خورنده، مواد سمي، سقوط اشياء وجود دارد كفش ايمني مناسب تهيه گرديده است ؟           </t>
  </si>
  <si>
    <t xml:space="preserve">آيا جائيكه كه كارگران در تماس با مواد شيميائي و خورنده مي باشند امكاناتي از قبيل چشم شوي و دوش اضطراري وجود دارد ؟     </t>
  </si>
  <si>
    <t>آیا سیم کشی ساختمان کارگاه طبق اصول فنی می باشد؟</t>
  </si>
  <si>
    <t>آیا سیستم برقگیر نصب شده است و کارگاه را بطور مناسب تحت پوشش قرار می دهد؟</t>
  </si>
  <si>
    <t>آيا دستکش و کلاه ایمنی(کلاس بی) و  چکمه عایق الکتریسیته و هندل مخصوص  (جهت شارژ)،فازمتر مخصوص متناسب با ولتاژ برق  در دسترس می باشد؟</t>
  </si>
  <si>
    <t>آیا تعداد کپسولهای موجود کافی است؟</t>
  </si>
  <si>
    <t>آیا کپسولها دارای تاریخ انقضاء وشارژ هستند؟</t>
  </si>
  <si>
    <t>آیا در مجاورت منابع حریق از منابع سوخت ممانعت می گردد؟</t>
  </si>
  <si>
    <t>آیا مقررات ایمنی حریق در ساختمان رعایت می شود؟</t>
  </si>
  <si>
    <t>آیا فاصله هر کارگر تا شاسی دستی اعلام حریق کمتر از 30 متر است؟</t>
  </si>
  <si>
    <t>آیا فایرباکس ها به سهولت قابل رؤیت هستند؟</t>
  </si>
  <si>
    <t>آیا برنامه مبارزه با حریق در محیط کار نصب گردیده است؟</t>
  </si>
  <si>
    <t>آیا برای فرار سریع راههای خروجی به اندازه کافی وجود دارد؟</t>
  </si>
  <si>
    <t>آيا حلالها ، رنگها و ساير مواد قابل اشتعال در ظروف جداکانه و ضد حريق نگهداري مي شود؟</t>
  </si>
  <si>
    <t>آيا محل انبار در دسترس آتشنشانها مي باشد؟</t>
  </si>
  <si>
    <t>آيا محل انبار و ذخيره کردن مواد به گونه اي است که موجب محصور شدن سنسورهاي اعلان حريق نشوند؟</t>
  </si>
  <si>
    <t xml:space="preserve">آیا ارتفاع کارگاه حداقل 3 متر می باشد؟        </t>
  </si>
  <si>
    <t>آيا دهانه ها و پرتگاه هاي موجود در کارگاه که احتمال سقوط اشخاص در آنها وجود دارد حفاظ گذاري شده است؟</t>
  </si>
  <si>
    <t>آيا اطراف  و  محدوده  هایی  از  کارگاه  که  در  دست  انجام  تعمیرات  اساسی  و  یا  ساختمانی است توسط حفاظ هاي رنگی و قابل رویت مسدود و علامت گذاري شده است؟</t>
  </si>
  <si>
    <t xml:space="preserve">آیا انباشتن کالا در جلوی پنجره ها مشاهده می گردد؟            </t>
  </si>
  <si>
    <t>آيا نظم و انضباط در محيط كار وجود دارد؟</t>
  </si>
  <si>
    <t>آيا پله ها داراي نرده بوده و نرده ها مناسب هستند؟</t>
  </si>
  <si>
    <t>درصورت وجود جرثقيل سقفي آيا در شرايط ايمن مي باشد؟</t>
  </si>
  <si>
    <t>آيا لوله هاي انتقال گاز در شرايط ايمن قرار دارند؟</t>
  </si>
  <si>
    <t>آيا فهرست كامل و مكتوبي از مواد، حلالها، روان سازها، ميلهاي جوشكاري و (الكترودها) ابزار در كارگاه به تاريخ روز وجود دارد (ازنظر           نام - مقدار و محل آنها)؟</t>
  </si>
  <si>
    <t>آيا تجهيزات حفاظتي در دسترس پرسنل تاسيسات قرار دارد؟</t>
  </si>
  <si>
    <t>آيا موارد نقص ایمنی که قبلاً موجب بروز حادثه شده است براي جلوگیري از تکرار حوادث مشابه در کارگاه برطرف و یا نظارت هاي ایمنی مستمر در این خصوص انجام می گیرد؟</t>
  </si>
  <si>
    <t xml:space="preserve">آیا تاکنون مطالعه یا سنجش ارگونومیکی در خصوص وضعیت کاری در بخش اداری به عمل آمده است؟                      </t>
  </si>
  <si>
    <t>آیا وسایل و مواد مصرفی در ساختمان اداري به شکل ایمن انبار شده اند ؟</t>
  </si>
  <si>
    <t>آيا فاصله خالي بين كالاها و راهروها براي عبور افراد و وسايل نقليه 8 متر است؟</t>
  </si>
  <si>
    <t>آيا تابلوي برق اصلي انبار كنار درب اصلي و بيرون انبار است؟</t>
  </si>
  <si>
    <t>آيا در انبار قفسه هاي مناسب ضد حريق و متناسب با وزن براي وسايل، مواد اوليه و ... وجود دارد؟</t>
  </si>
  <si>
    <t>آيا جلوي دستگاههاي آتش نشاني باز است؟</t>
  </si>
  <si>
    <t>آيا كالا بصورت توده هاي جدا از يكديگر چيده شده اند كه در موقع آتش سوزي، آتش قابل مهار شدن باشد؟</t>
  </si>
  <si>
    <t>آيا اجناسي كه به شكل كارتن يا مكعب مي باشند به فرم آجري چيده شده اند كه نريزند؟</t>
  </si>
  <si>
    <t>آيا مواد شيميايي كه در انبار نگهداري مي شوند داراي برگه يا برچسب  هشدار و ايمني هستند؟</t>
  </si>
  <si>
    <t>آيا انباري جهت نگهداري حلالها و مواد رنگي مورد استفاده روزانه وجود دارد؟</t>
  </si>
  <si>
    <t xml:space="preserve">آيا جاهايي كه خطر آسيبهاي چشمي از قبيل كوفتگي، پارگي و سوختگي وجود دارد عينكهاي ايمني مناسب تامين گرديده است؟ </t>
  </si>
  <si>
    <t>آيا جائيكه خطر سقوط اشياء وجود دارد كلاه ايمني تهيه و از آن استفاده  مي گردد؟</t>
  </si>
  <si>
    <t>آيا جائيكه خطر جراحت پا در اثر حرارت، مواد خورنده، مواد سمي، سقوط اشياء وجود دارد كفش ايمني مناسب تهيه گرديده است؟</t>
  </si>
  <si>
    <t>آيا جائيكه كه كارگران در تماس با مواد شيميائي و خورنده مي باشند امكاناتي از قبيل چشم شوي و دوش اضطراري وجود دارد؟</t>
  </si>
  <si>
    <t xml:space="preserve"> آیا سیم کشی ساختمان کارگاه طبق اصول فنی می باشد؟</t>
  </si>
  <si>
    <t>وضعیت ایمنی دیگ بخار</t>
  </si>
  <si>
    <t>سال احداث</t>
  </si>
  <si>
    <t xml:space="preserve">سال بهره برداری </t>
  </si>
  <si>
    <t>گازوئیل</t>
  </si>
  <si>
    <t xml:space="preserve">تامین داخل </t>
  </si>
  <si>
    <t>تامین خارج</t>
  </si>
  <si>
    <t xml:space="preserve">تامین خارج </t>
  </si>
  <si>
    <t xml:space="preserve">گاز طبیعی  </t>
  </si>
  <si>
    <t xml:space="preserve">کندانس برگشتی (تن ) </t>
  </si>
  <si>
    <t xml:space="preserve">مشخصات ساختمان </t>
  </si>
  <si>
    <t xml:space="preserve">تعداد </t>
  </si>
  <si>
    <t xml:space="preserve">بازرسی / بازدید / ممیزی </t>
  </si>
  <si>
    <t xml:space="preserve">ممیزی انرژی </t>
  </si>
  <si>
    <t xml:space="preserve">بازرسی استاندارد </t>
  </si>
  <si>
    <t xml:space="preserve">ممیزی تفصیلی </t>
  </si>
  <si>
    <t xml:space="preserve">ممیزی عبوری </t>
  </si>
  <si>
    <t xml:space="preserve">بازرسان سازمان حفاظت محیط زیست </t>
  </si>
  <si>
    <t xml:space="preserve">بازرسان کار </t>
  </si>
  <si>
    <t>بازرسان بهداشت</t>
  </si>
  <si>
    <t xml:space="preserve">کارشناسان HSEE سازمان صنعت معدن </t>
  </si>
  <si>
    <t xml:space="preserve">نام سازمان نظارتی / تعداد بازدید </t>
  </si>
  <si>
    <t xml:space="preserve">تعداد بازدید یا ممیزی 6 ماه اخیر </t>
  </si>
  <si>
    <t xml:space="preserve">تعداد بازدید کل </t>
  </si>
  <si>
    <t xml:space="preserve">میزان تولید </t>
  </si>
  <si>
    <t xml:space="preserve">انبار مواد اولیه </t>
  </si>
  <si>
    <t xml:space="preserve">جمع </t>
  </si>
  <si>
    <t xml:space="preserve">مسئول بهداشت ایمنی محیط زیست و انرژی ( HSEE) : </t>
  </si>
  <si>
    <t>تلفن در شرایط اضطراری ( موبایل)</t>
  </si>
  <si>
    <t>مقدار پسماند تولید شده ( کیلوگرم)</t>
  </si>
  <si>
    <t>عادی</t>
  </si>
  <si>
    <t xml:space="preserve">انسانی </t>
  </si>
  <si>
    <t xml:space="preserve">مقدار فاضلاب تصفیه شده </t>
  </si>
  <si>
    <t xml:space="preserve">عمومی </t>
  </si>
  <si>
    <t xml:space="preserve">موضعی </t>
  </si>
  <si>
    <t>ارتعاش</t>
  </si>
  <si>
    <t>پرتوهای یونساز و غیر یونساز</t>
  </si>
  <si>
    <t>باکتری وویروس</t>
  </si>
  <si>
    <t>قارچ</t>
  </si>
  <si>
    <t>مادون قرمز</t>
  </si>
  <si>
    <t>الکترومغناطیس</t>
  </si>
  <si>
    <t xml:space="preserve">موارد جدید  و قدیم اختلالات اسکلتی عضلانی  در سال جاری </t>
  </si>
  <si>
    <t xml:space="preserve">موارد جدید   اختلالات اسکلتی عضلانی  در سال جاری </t>
  </si>
  <si>
    <t>اختلالات اسکلتی عضلانی گردن و شانه</t>
  </si>
  <si>
    <t>مسمویت با افت کش</t>
  </si>
  <si>
    <t>موارد سرطان قدیم و جدید</t>
  </si>
  <si>
    <t xml:space="preserve">مجموع بیماریهای شغلی اثبات شده </t>
  </si>
  <si>
    <t xml:space="preserve">موارد جدید سرطان </t>
  </si>
  <si>
    <t xml:space="preserve">نام واحد صنعتی / شرکت : </t>
  </si>
  <si>
    <t xml:space="preserve"> نام و نام خانوادگی قائم مقام یا نماینده تام تالاختیار مدیر عامل :</t>
  </si>
  <si>
    <t xml:space="preserve">تلفن در شرایط اضطراری ( موبایل)                                         </t>
  </si>
  <si>
    <t>کد زون isic فعالیت :</t>
  </si>
  <si>
    <t xml:space="preserve">ساعت کارکرد ( نفر ساعت ) / سالیانه </t>
  </si>
  <si>
    <t>نام و نام خانوادگی مدیر عامل :</t>
  </si>
  <si>
    <t>HSEE      PLAN</t>
  </si>
  <si>
    <t>دارد</t>
  </si>
  <si>
    <t>فرم شماره 3 : اطلاعات بهره برداری بر اساس وضعیت موجود</t>
  </si>
  <si>
    <t>نام</t>
  </si>
  <si>
    <t>مقدار پسماند بازیافتی (کیلوگرم)</t>
  </si>
  <si>
    <t>میزان مواد رادیواکتیو(کیلوگرم)</t>
  </si>
  <si>
    <t xml:space="preserve">تعداد افراد در مواجهه با مقادیر بیش از حدود مجاز شغلی </t>
  </si>
  <si>
    <t>ارتعاش- تمام بدن /دست و بازو</t>
  </si>
  <si>
    <t>غبارسمی</t>
  </si>
  <si>
    <t xml:space="preserve">سندرم تونل کارپال </t>
  </si>
  <si>
    <t>درآستانه افت شنوایی</t>
  </si>
  <si>
    <t xml:space="preserve">عوامل زیان آور محیط کار اندازه گیری شده در سال جاری </t>
  </si>
  <si>
    <t>فرم شماره 9: شاخص های انرژی بری واحد صنعتی</t>
  </si>
  <si>
    <t>شاخص مصرف انرژی کل سالیانه واحد</t>
  </si>
  <si>
    <t>% انحراف</t>
  </si>
  <si>
    <t>نوع</t>
  </si>
  <si>
    <t>واحد انداره گیری</t>
  </si>
  <si>
    <t>طراحی</t>
  </si>
  <si>
    <t>استاندارد</t>
  </si>
  <si>
    <t>سال قبل</t>
  </si>
  <si>
    <t>سال جاری</t>
  </si>
  <si>
    <t>نسبت به طراحی</t>
  </si>
  <si>
    <t>حرارتی</t>
  </si>
  <si>
    <t>کل</t>
  </si>
  <si>
    <t xml:space="preserve">شاخص </t>
  </si>
  <si>
    <t>فرمول</t>
  </si>
  <si>
    <t>نتیجه</t>
  </si>
  <si>
    <t>تعداد کارکنان در مواجهه با سرو صدا بیش از حد مجاز کشوری/تعداد کل کارکنان *100</t>
  </si>
  <si>
    <t>تعداد کارکنان در مواجهه با ارتعاش دست - بازو بیش از حد مجاز کشوری /  تعداد کل کارکنان * 100</t>
  </si>
  <si>
    <t>تعداد کارکنان در مواجهه با ارتعاش تمام بدن بیش از حد مجاز کشوری /تعداد کل کارکنان *100</t>
  </si>
  <si>
    <t>تعداد کارکنان در مواجهه با پرتوهای الکترومغناطیس بیش از حد مجاز کشوری /تعداد کل کارکنان *100</t>
  </si>
  <si>
    <t>تعداد کارکنان در مواجهه با پرتوهای فرابنفش بیش از حد مجاز کشوری /تعداد کل کارکنان *100</t>
  </si>
  <si>
    <t>درصد کارکنان تحت مواجهه با گردوغبارهای سمی</t>
  </si>
  <si>
    <t>تعداد کارکنان تحت مواجهه با گردوغبارهای سمی/تعداد کل کارکنان *100</t>
  </si>
  <si>
    <t>درصد کارکنان تحت مواجهه با حلال های سرطانزا</t>
  </si>
  <si>
    <t>تعدادکارکنان تحت مواجهه با حلال های سرطانزا /تعداد کل کارکنان *100</t>
  </si>
  <si>
    <t>درصد کارکنان تحت مواجهه با عوامل بیولوژیک</t>
  </si>
  <si>
    <t>تعداد کارکنان تحت مواجهه با عوامل بیولوژیک/تعداد کل کارکنان *100</t>
  </si>
  <si>
    <t>نرخ بروز اختلالات اسکلتی عضلانی(آرتروز زانو، گردن، شانه و ...)</t>
  </si>
  <si>
    <t>تعداد موارد جدید اختلالات اسکلتی عضلانی(آرتروز زانو، گردن، شانه و ...) ثبت شده در طول سال /تعداد کل کارکنان  در معرض خطر*100</t>
  </si>
  <si>
    <t>نرخ شیوع اختلالات اسکلتی- عضلانی (آرتروز زانو، گردن، شانه، ضایع در دیسک کمر و ...)</t>
  </si>
  <si>
    <t>تعداد موارد جدید و قدیم بیماری در یک مقطع زمانی مشخص  / جمعیت شاغلین در همان مقطع زمانی  *100</t>
  </si>
  <si>
    <t>درصد کارکنان داری کمر درد اختصاصی ناشی از کار</t>
  </si>
  <si>
    <t>تعداد کارکنان دارای کمر درد اختصاصی /تعداد کل کارکنان معاینه شده  *100</t>
  </si>
  <si>
    <t>درصد کارکنان داری اختلال در ناحیه گردن و شانه</t>
  </si>
  <si>
    <t>درصد کارکنان دارای سندرم تونل کارپال</t>
  </si>
  <si>
    <t>تعداد کارکنان دارای سندرم تونل کارپال/تعداد کل کارکنان معاینه شده  *100</t>
  </si>
  <si>
    <t>درصد كاركنان دارای بیماری های قلبی و عروقی</t>
  </si>
  <si>
    <t>تعدادكاركنان دارای بیماری های قلبی و عروقی/تعداد کل کارکنان مورد غربالگری *100</t>
  </si>
  <si>
    <t>درصد كاركنان دارای بیماری  فشار خون</t>
  </si>
  <si>
    <t>تعداد كاركنان دارای فشار خون بالا/تعداد کل کارکنان مورد غربالگری *100</t>
  </si>
  <si>
    <t>درصد کارکنان مبتلا به مسمومیت های حاد ناشی از مواجهه با آفت کش ها</t>
  </si>
  <si>
    <t>تعداد کارکنان مبتلا به مسمومیت های حاد ناشی از مواجهه با آفت کش ها/تعداد کل کارکنان مورد غربالگری *100</t>
  </si>
  <si>
    <t>نرخ بروز سرطان شغلی (بر اساس نوع سرطان)</t>
  </si>
  <si>
    <t>تعداد موارد جدید سرطان ثبت شده در طول سال /تعداد کل کارکنان در معرض خطر*100</t>
  </si>
  <si>
    <t>نرخ شیوع سرطان شغلی</t>
  </si>
  <si>
    <t>تعداد موارد جدید و قدیم بیماری در یک مقطع زمانی مشخص/ جمعیت در همان مقطع زمانی *100</t>
  </si>
  <si>
    <t>درصد کارکنان مبتلا به آسم شغلی</t>
  </si>
  <si>
    <t>تعداد کارکنان مبتلا به آسم شغلی/تعداد کل کارکنان معاینه شده *100</t>
  </si>
  <si>
    <t xml:space="preserve">نرخ کلی غیبت از کار </t>
  </si>
  <si>
    <t>فرم شماره8: شاخص های حوادث</t>
  </si>
  <si>
    <t>شاخص</t>
  </si>
  <si>
    <t>نحوه محاسبه</t>
  </si>
  <si>
    <t>نتیجه محاسبه</t>
  </si>
  <si>
    <t>نرخ مرگ و میر[1]( FR)</t>
  </si>
  <si>
    <t>تعداد مرگ و میر / تعداد کارکنان *100000</t>
  </si>
  <si>
    <t>نرخ حوادث منجر به مرگ[2]( FAR)</t>
  </si>
  <si>
    <t>نرخ جراحات قابل گزارش[3](TRIR)</t>
  </si>
  <si>
    <t xml:space="preserve">تعداد حوادث قابل ثبت ( مرگ و میر ها+ جراحات منجر به روز کاری از دست رفته)/1 میلیون ساعت کاری </t>
  </si>
  <si>
    <t>نرخ زمان کاری از دست رفته در اثر جراحات[4]( LTIF)</t>
  </si>
  <si>
    <t>ضریب شدت حادثه[5]ASR))</t>
  </si>
  <si>
    <t>نفر روز از دست رفته در اثر حادثه / کل نفر روز کاری * 1000000</t>
  </si>
  <si>
    <t>ضریب تکرار حادثه[6]( AFR)</t>
  </si>
  <si>
    <t>تعداد حوادث کاری گزارش شده / کل نفرروز کاری *1000000</t>
  </si>
  <si>
    <t>نرخ کل جراحات کاری[7]( WIR)</t>
  </si>
  <si>
    <t>تعداد کل حوادث فوتی و غیر فوتی ناشی از کار /تعداد کارکنان *1000000</t>
  </si>
  <si>
    <t>تعداد روز کاری از دست رفته[8](LWDC)</t>
  </si>
  <si>
    <t xml:space="preserve">تعداد روز کاری ازدست رفته در اثر حوادث غیر فوتی </t>
  </si>
  <si>
    <t>ساعات کاری بدون حادثه</t>
  </si>
  <si>
    <t xml:space="preserve">تعداد روزهای بدون حادثه * تعداد ساعات فعال در هر روز *تعداد کارکنان شاغل در روز </t>
  </si>
  <si>
    <t xml:space="preserve">فرمول محاسبه </t>
  </si>
  <si>
    <t xml:space="preserve">کل دوره های برگزار شده /تعداد دوره های برگزار شده در حوزه بهداشت </t>
  </si>
  <si>
    <t xml:space="preserve">کل دوره های برگزار شده /تعداد دوره های برگزار شده در حوزه ایمنی </t>
  </si>
  <si>
    <t xml:space="preserve">کل دوره های برگزار شده /تعداد دوره های برگزار شده در حوزه محیط زیست </t>
  </si>
  <si>
    <t xml:space="preserve">نتیجه محاسبه </t>
  </si>
  <si>
    <t xml:space="preserve">مجموع تعداد نفرات شرکت کننده در دوره بهداشت *تعداد ساعت دوره / تعداد نفرات شرکت کننده در کل دوره های آموزشی *تعداد ساعت دوره </t>
  </si>
  <si>
    <t xml:space="preserve">مجموع تعداد نفرات شرکت کننده در دوره ایمنی *تعداد ساعت دوره / تعداد نفرات شرکت کننده در کل دوره های آموزشی *تعداد ساعت دوره </t>
  </si>
  <si>
    <t xml:space="preserve">مجموع تعداد نفرات شرکت کننده در دوره محیط زیست  *تعداد ساعت دوره / تعداد نفرات شرکت کننده در کل دوره های آموزشی *تعداد ساعت دوره </t>
  </si>
  <si>
    <t xml:space="preserve">نسبت نفر ساعت آموزش در هریک از حوزه های HSEE به کل نفر ساعت آموزش برگزار شده </t>
  </si>
  <si>
    <t xml:space="preserve">هزینه های مربوط به دوره های آموزشی HSEE/  کل هزینه آموزشی واحد </t>
  </si>
  <si>
    <t xml:space="preserve">تعداد کارکنان آموزش داده شده در حوزه HSEE تعداد کارکنان شاغل در واحد </t>
  </si>
  <si>
    <t>درصد کارکنان آموزش دیده در حوزه HSEE</t>
  </si>
  <si>
    <t xml:space="preserve"> فرم شماره 10 : شاخص های آموزش در واحدهای صنعتی </t>
  </si>
  <si>
    <t xml:space="preserve">کل دوره های برگزار شده /تعداد دوره های برگزار شده در حوزه انرژی </t>
  </si>
  <si>
    <t>شش ماهه</t>
  </si>
  <si>
    <t>تابستان</t>
  </si>
  <si>
    <t>یک هفته</t>
  </si>
  <si>
    <t xml:space="preserve">بهداشت - ایمنی </t>
  </si>
  <si>
    <t>نصب تابلو</t>
  </si>
  <si>
    <t xml:space="preserve">نصب در سالن ها </t>
  </si>
  <si>
    <t>داخلی</t>
  </si>
  <si>
    <t>میزان مصرف (در سال )</t>
  </si>
  <si>
    <t>تن</t>
  </si>
  <si>
    <t xml:space="preserve">تن </t>
  </si>
  <si>
    <t xml:space="preserve">یک هفته </t>
  </si>
  <si>
    <t>تن درروز</t>
  </si>
  <si>
    <t>درصد</t>
  </si>
  <si>
    <t>مگاوات</t>
  </si>
  <si>
    <t>_</t>
  </si>
  <si>
    <t>فرم شماره 2 : مشخصات پایه و طراحی (براساس طرح)</t>
  </si>
  <si>
    <t xml:space="preserve">کیلو وات بر تن </t>
  </si>
  <si>
    <t xml:space="preserve">فرم شماره 7: شاخص های بهداشتی در واحدهای صنعتی </t>
  </si>
  <si>
    <t>بله</t>
  </si>
  <si>
    <t xml:space="preserve">ندارد </t>
  </si>
  <si>
    <t>روماتیسم - درد مفاصل</t>
  </si>
  <si>
    <t xml:space="preserve">بازچرخانی آب </t>
  </si>
  <si>
    <t xml:space="preserve">استفاده از پساب جهت آبیاری </t>
  </si>
  <si>
    <t xml:space="preserve">تعویض وسایل حفاظت فردی </t>
  </si>
  <si>
    <t xml:space="preserve">امکان پذیری استفاده از انرژی خورشیدی </t>
  </si>
  <si>
    <t>هزینه اختصاص داده شده ( میلیون ریال )</t>
  </si>
  <si>
    <t xml:space="preserve">انجام معاینات تخصصی شنوایی </t>
  </si>
  <si>
    <t xml:space="preserve">ساعت </t>
  </si>
  <si>
    <t>مصرف  ویژه(SEC)</t>
  </si>
  <si>
    <t xml:space="preserve">نسبت برگزاری دوره های آموزشی در هر یک از حوزه های HSEE به کل دوره های آموزشی برگزار شده </t>
  </si>
  <si>
    <t xml:space="preserve">مجموع تعداد نفرات شرکت کننده در دوره انرژی  *تعداد ساعت دوره / تعداد نفرات شرکت کننده در کل دوره های آموزشی *تعداد ساعت دوره </t>
  </si>
  <si>
    <t xml:space="preserve">تعداد جراحات منجر به روز کاری ازدست رفته  ( مرگ و میر +  روز کاری از دست رفته)/1 میلیون ساعت کاری </t>
  </si>
  <si>
    <t xml:space="preserve">تعداد مرگ و میر کارکنان کارخانه / پیمانکاران /100 میلیون ساعت کاری </t>
  </si>
  <si>
    <t>تعداد کارکنان دارای اختلال در ناحیه گردن و شانه/تعداد کل کارکنان معاینه شده*100</t>
  </si>
  <si>
    <t>نسبت به استاندارد</t>
  </si>
  <si>
    <t>نسبت به سال قبل</t>
  </si>
  <si>
    <t>سوله</t>
  </si>
  <si>
    <t>آشنايي با انواع حريق و نحوه مقابله با آنها</t>
  </si>
  <si>
    <t>جایگاه برنامه ریزی و واکنش در شرایط اضطراری و مراحل گام به گام اجرای آن</t>
  </si>
  <si>
    <t xml:space="preserve">اجرای برنامه های آموزشی </t>
  </si>
  <si>
    <t xml:space="preserve">عنوان گواهی نامه </t>
  </si>
  <si>
    <t xml:space="preserve">تعداد گواهینامه اخذ شده </t>
  </si>
  <si>
    <t xml:space="preserve">آشنایی با عوامل زیان آورمحیط کار </t>
  </si>
  <si>
    <t xml:space="preserve">آشنایی با وسایل و تجهیزات حفاظت فردی </t>
  </si>
  <si>
    <t xml:space="preserve">مدیریت ریسک </t>
  </si>
  <si>
    <t>خیر</t>
  </si>
  <si>
    <t>تعداد کل روزهای از دست رفته کاری به علت غیبت / مجموع كل روزهای كاری كاركنان*100</t>
  </si>
  <si>
    <t xml:space="preserve">ساعت/ روز کارکرد </t>
  </si>
  <si>
    <t xml:space="preserve">نفرروز کاری </t>
  </si>
  <si>
    <t xml:space="preserve">نفر روز </t>
  </si>
  <si>
    <t>تعداد دوره</t>
  </si>
  <si>
    <t xml:space="preserve">نفر ساعت </t>
  </si>
  <si>
    <t>هزینه میلیون ریال</t>
  </si>
  <si>
    <t>کد مختصاتUTM</t>
  </si>
  <si>
    <t>نام و نام خانوادگی مدیر عامل:</t>
  </si>
  <si>
    <t xml:space="preserve"> تلفن در شرایط اضطراری ( موبایل )                                                                                          فکس </t>
  </si>
  <si>
    <t>مشاوره</t>
  </si>
  <si>
    <t>انبار محصول</t>
  </si>
  <si>
    <t>فضای سبز</t>
  </si>
  <si>
    <t>زیربنا</t>
  </si>
  <si>
    <t>تعداد</t>
  </si>
  <si>
    <t>تعداد طبقات</t>
  </si>
  <si>
    <t>مساحت هر طبقه ( متر مربع )</t>
  </si>
  <si>
    <t>اول</t>
  </si>
  <si>
    <t>دوم</t>
  </si>
  <si>
    <t>سوم</t>
  </si>
  <si>
    <t xml:space="preserve">چهارم </t>
  </si>
  <si>
    <t xml:space="preserve">نوع سازه بخش اداری </t>
  </si>
  <si>
    <t xml:space="preserve">نوع سازه بخش تولید </t>
  </si>
  <si>
    <t>نوع سازه بخش انبار</t>
  </si>
  <si>
    <t xml:space="preserve">فرایند </t>
  </si>
  <si>
    <t>محصول</t>
  </si>
  <si>
    <t>نفر ساعت</t>
  </si>
  <si>
    <t xml:space="preserve">سالیانه </t>
  </si>
  <si>
    <t>گازوئیل (مترمکعب)</t>
  </si>
  <si>
    <t>گاز طبیعی (مترمکعب)</t>
  </si>
  <si>
    <t>مازوت (تن)</t>
  </si>
  <si>
    <t>گاز مایع (تن)</t>
  </si>
  <si>
    <t>زغال سنگ(تن)</t>
  </si>
  <si>
    <t>برق(مگاوات ساعت)</t>
  </si>
  <si>
    <t>بخار(تن)</t>
  </si>
  <si>
    <t>آب تامین شده از شبکه آبرسانی شهرک</t>
  </si>
  <si>
    <t>میزان مصرف(متر مکعب)</t>
  </si>
  <si>
    <t xml:space="preserve">قطر انشعاب(اینچ) </t>
  </si>
  <si>
    <t>مجموع کل آب مصرفی</t>
  </si>
  <si>
    <t>طب کار - تعداد افراد با علائم بیماریهای شغلی یا غیر واگیر</t>
  </si>
  <si>
    <t xml:space="preserve">مغایرت مستحدثات بر اساس نقشه </t>
  </si>
  <si>
    <t>حریم ساخت و ساز موجود</t>
  </si>
  <si>
    <t>حریم مورد نیاز طبق نقشه و مجوز ساخت</t>
  </si>
  <si>
    <t xml:space="preserve">حریم رعایت نشده </t>
  </si>
  <si>
    <t xml:space="preserve">دارد </t>
  </si>
  <si>
    <t xml:space="preserve">گزارش تخلف ساختمانی مهندس ناظر </t>
  </si>
  <si>
    <t xml:space="preserve">ماشین آتش نشانی </t>
  </si>
  <si>
    <t>مرکز آتش نشانی</t>
  </si>
  <si>
    <t>سیستم اعلان و اطفاء حریق</t>
  </si>
  <si>
    <t xml:space="preserve">تعداد مانور برگزار شده در واحد صنعتی </t>
  </si>
  <si>
    <t>تعداد کپسول های آتش نشانی موجود</t>
  </si>
  <si>
    <t xml:space="preserve">درمانگاه </t>
  </si>
  <si>
    <t xml:space="preserve">مرکز طب کار </t>
  </si>
  <si>
    <t xml:space="preserve">آمبولانس </t>
  </si>
  <si>
    <t>دارد/ندارد</t>
  </si>
  <si>
    <t>امکان تردد ماشین آلات</t>
  </si>
  <si>
    <t>بیمه نامه سرقت، سیل و زلزله و سایر حوادث</t>
  </si>
  <si>
    <t>بیمه نامه آتش سوزی</t>
  </si>
  <si>
    <t xml:space="preserve">مجوز اداره کار </t>
  </si>
  <si>
    <t xml:space="preserve">مجوز بهداشت </t>
  </si>
  <si>
    <t>درصد كاركنان در مواجهه با تراز فشار صوت بیش از حد مجاز کشوری</t>
  </si>
  <si>
    <t>درصد كاركنان در مواجهه با ارتعاش دست و بازو بیش از حد مجاز کشوری</t>
  </si>
  <si>
    <t>درصد كاركنان در مواجهه با ارتعاش تمام بدن بیش از  حد مجاز کشوری</t>
  </si>
  <si>
    <t>درصد كاركنان در معرض پرتو های الکترومغناطیس بیش از حد مجاز کشوری</t>
  </si>
  <si>
    <t>درصد كاركنان در مواجهه پرتو فرا بنفش بیش از حد مجاز کشوری</t>
  </si>
  <si>
    <t>درصد كاركنان در معرض پرتو مادون قرمز بیش از حد مجاز کشوری</t>
  </si>
  <si>
    <t>تعداد كاركنان در معرض پرتو مادون قرمز بیش از حد مجاز کشوری/تعداد کل کارکنان *100</t>
  </si>
  <si>
    <t>درصد كاركنان در معرض پرتو ایکس بیش از حد مجاز کشوری</t>
  </si>
  <si>
    <t>تعداد كاركنان در معرض پرتو ایکس بیش از حد مجاز کشوری/تعداد کل کارکنان *100</t>
  </si>
  <si>
    <t>درصد كاركنان در معرض پرتو گاما بیش از حد مجاز کشوری</t>
  </si>
  <si>
    <t>تعدادكاركنان در معرض پرتو گاما بیش از حد مجاز کشوری/تعداد کل کارکنان *100</t>
  </si>
  <si>
    <t>درصد كاركنان در مواجهه با گاز رادن  بیش از حد مجاز کشوری</t>
  </si>
  <si>
    <t>درصد كاركنان در مواجهه با گاز رادن  بیش از حد مجاز کشوری/تعداد کل کارکنان*100</t>
  </si>
  <si>
    <t>درصد كاركنان در مواجهه استرس حرارتی بیش از حد مجاز کشوری</t>
  </si>
  <si>
    <t>تعداد كاركنان در مواجهه استرس حرارتی بیش از حد مجاز کشوری/تعداد کل کارکنان*100</t>
  </si>
  <si>
    <t>درصد کارکنان در مواجهه با ریسک بالای ابتلا به اختلالات اسکلتی – عضلانی (با توجه به ارزیابی پوسچر و روش های ارزیابی بار فیزیکی)</t>
  </si>
  <si>
    <t>تعداد کارکنان در مواجهه با ریسک بالای ابتلا به اختلالات اسکلتی – عضلانی (با توجه به ارزیابی پوسچر و روش های ارزیابی بار فیزیکی)/تعداد کل کارکنان *100</t>
  </si>
  <si>
    <t>درصد كاركنان تحت پوشش معاینات شغلی</t>
  </si>
  <si>
    <t>تعدادكاركنان تحت پوشش معاینات شغلی/تعداد کل کارکنان *100</t>
  </si>
  <si>
    <t>درصد كاركنان در مواجهه با حمل بار غیر مجاز</t>
  </si>
  <si>
    <t>تعداد  كاركنان در مواجهه با حمل بار غیر مجاز/تعداد کل کارکنان *100</t>
  </si>
  <si>
    <t>درصد كاركنان دارای بیماری  دیابت</t>
  </si>
  <si>
    <t>تعداد كاركنان دارای قند خون بالا/تعداد کل کارکنان مورد غربالگری*100</t>
  </si>
  <si>
    <t>درصد كاركنان دارای اضافه وزن</t>
  </si>
  <si>
    <t>تعداد  كاركنان دارای اضافه وزن/تعداد کل کارکنان مورد غربالگری*100</t>
  </si>
  <si>
    <t>ضريب تكرار بيماري هاي شغلي قابل گزارش</t>
  </si>
  <si>
    <t>مجموع بيماري هاي شغلي  گزارش شده/تعداد کل کارکنان معاینه شده *100</t>
  </si>
  <si>
    <t>سرانه هزینه آموزش HSEE واحد</t>
  </si>
  <si>
    <t>نسبت فاضلاب صنعتی به کل آب مصرفی صنایع</t>
  </si>
  <si>
    <t>(میزان فاضلاب صنعتی</t>
  </si>
  <si>
    <t>به کل آب مصرفی صنایع)*100</t>
  </si>
  <si>
    <t>نسبت فاضلاب صنعتی بازیافت شده به کل فاضلاب تولید شده</t>
  </si>
  <si>
    <t>(میزان فاضلاب صنعتی بازیافت شده به کل فاضلاب تولیدی صنعت)*100</t>
  </si>
  <si>
    <t>نسبت میزان تولید پسماند صنعتی به ازای هر تن تولید محصول</t>
  </si>
  <si>
    <t>میزان تولید پسماند صنعتی به هر تن تولید محصول</t>
  </si>
  <si>
    <t>نسبت مواد زائد بازیافت شده به کل مواد زائد صنعتی برحسب روش بازیافت</t>
  </si>
  <si>
    <t>(میزان مواد زائد بازیافت شده به کل مواد زائد صنعتی برحسب روش بازیافت</t>
  </si>
  <si>
    <t>)*100</t>
  </si>
  <si>
    <t>سهم پسماندهای صنعتی ويژه</t>
  </si>
  <si>
    <t>(میزان پسماندهای صنعتی ويژه به کل مواد زائد صنعتی</t>
  </si>
  <si>
    <t>نسبت ارزش سرمایه گذاری در بخش محیط زیست به ارزش سرمایه گذاری صنعتی/معدنی/تولیدی</t>
  </si>
  <si>
    <t>کل سرمایه گذرای در بخش محیط زیست به کل ارزش سرمایه گذاری صنعتی/ معدنی/ تولیدی)*100</t>
  </si>
  <si>
    <t>نسبت شاغلان بخش محیط زیست صنایع و معادن به کل شاغلان</t>
  </si>
  <si>
    <t>( تعداد شاغلان بخش محیط زیست صنایع و معادن به کل شاغلان ) *100</t>
  </si>
  <si>
    <r>
      <t>شدت انتشار CO</t>
    </r>
    <r>
      <rPr>
        <vertAlign val="subscript"/>
        <sz val="10"/>
        <color theme="1"/>
        <rFont val="B Compset"/>
        <charset val="178"/>
      </rPr>
      <t>2</t>
    </r>
    <r>
      <rPr>
        <sz val="10"/>
        <color theme="1"/>
        <rFont val="B Compset"/>
        <charset val="178"/>
      </rPr>
      <t xml:space="preserve"> در بخش صنعت</t>
    </r>
  </si>
  <si>
    <r>
      <t>میزان انتشار CO</t>
    </r>
    <r>
      <rPr>
        <vertAlign val="subscript"/>
        <sz val="10"/>
        <color theme="1"/>
        <rFont val="B Compset"/>
        <charset val="178"/>
      </rPr>
      <t>2</t>
    </r>
    <r>
      <rPr>
        <sz val="10"/>
        <color theme="1"/>
        <rFont val="B Compset"/>
        <charset val="178"/>
      </rPr>
      <t xml:space="preserve"> بر ارزش افزوده</t>
    </r>
  </si>
  <si>
    <t>فرم شماره 11 = شاخص های محیط زیست</t>
  </si>
  <si>
    <t>ب – تابلو برق</t>
  </si>
  <si>
    <t>آيا MSDS موادي كه دريافت و انبار مي شوند، وجود دارد؟</t>
  </si>
  <si>
    <t>آيا اطلاعات MSDS در دسترس واحدهاي ايمني و بهداشت و سرپرستان و مديران نيز قرار مي گيرند؟</t>
  </si>
  <si>
    <t>مناسب¨                نامناسب¨</t>
  </si>
  <si>
    <r>
      <t xml:space="preserve">تحت پوشش    </t>
    </r>
    <r>
      <rPr>
        <b/>
        <sz val="12"/>
        <rFont val="B Compset"/>
        <charset val="178"/>
      </rPr>
      <t xml:space="preserve"> </t>
    </r>
  </si>
  <si>
    <r>
      <t xml:space="preserve">تعداد پرسنل </t>
    </r>
    <r>
      <rPr>
        <b/>
        <sz val="10"/>
        <rFont val="B Compset"/>
        <charset val="178"/>
      </rPr>
      <t>HSEE</t>
    </r>
  </si>
  <si>
    <t xml:space="preserve">انجام معاینات دو ره ای </t>
  </si>
  <si>
    <t xml:space="preserve">تکمیل فضای سبز </t>
  </si>
  <si>
    <t xml:space="preserve"> استفاده از  لامپهای کم مصزف </t>
  </si>
  <si>
    <t xml:space="preserve">تکمیل فرمهای حفاظت فردی </t>
  </si>
  <si>
    <t>آدرس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</si>
</sst>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Compset"/>
      <charset val="178"/>
    </font>
    <font>
      <sz val="10"/>
      <color theme="1"/>
      <name val="B Compset"/>
      <charset val="178"/>
    </font>
    <font>
      <sz val="9"/>
      <color theme="1"/>
      <name val="B Compset"/>
      <charset val="178"/>
    </font>
    <font>
      <b/>
      <sz val="11"/>
      <color theme="1"/>
      <name val="B Compset"/>
      <charset val="178"/>
    </font>
    <font>
      <sz val="12"/>
      <color theme="1"/>
      <name val="B Compset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color theme="1"/>
      <name val="B Compset"/>
      <charset val="178"/>
    </font>
    <font>
      <b/>
      <sz val="13"/>
      <color theme="1"/>
      <name val="B Nazanin"/>
      <charset val="178"/>
    </font>
    <font>
      <u/>
      <sz val="11"/>
      <color theme="10"/>
      <name val="Calibri"/>
      <family val="2"/>
      <charset val="178"/>
      <scheme val="minor"/>
    </font>
    <font>
      <sz val="11"/>
      <color theme="1"/>
      <name val="Calibri"/>
      <family val="2"/>
    </font>
    <font>
      <b/>
      <sz val="12"/>
      <name val="B Compset"/>
      <charset val="178"/>
    </font>
    <font>
      <sz val="14"/>
      <color theme="1"/>
      <name val="B Compset"/>
      <charset val="178"/>
    </font>
    <font>
      <sz val="14"/>
      <name val="B Compset"/>
      <charset val="178"/>
    </font>
    <font>
      <b/>
      <sz val="14"/>
      <name val="B Compset"/>
      <charset val="178"/>
    </font>
    <font>
      <i/>
      <sz val="11"/>
      <color theme="1"/>
      <name val="B Compset"/>
      <charset val="178"/>
    </font>
    <font>
      <sz val="12"/>
      <name val="B Compset"/>
      <charset val="178"/>
    </font>
    <font>
      <b/>
      <sz val="12"/>
      <color theme="1"/>
      <name val="B Compset"/>
      <charset val="178"/>
    </font>
    <font>
      <b/>
      <sz val="12"/>
      <color theme="1"/>
      <name val="Calibri"/>
      <family val="2"/>
      <scheme val="minor"/>
    </font>
    <font>
      <b/>
      <sz val="10"/>
      <name val="B Compset"/>
      <charset val="178"/>
    </font>
    <font>
      <b/>
      <sz val="10"/>
      <color theme="1"/>
      <name val="B Compset"/>
      <charset val="178"/>
    </font>
    <font>
      <vertAlign val="subscript"/>
      <sz val="10"/>
      <color theme="1"/>
      <name val="B Compset"/>
      <charset val="178"/>
    </font>
    <font>
      <b/>
      <sz val="13"/>
      <color theme="1"/>
      <name val="B Compset"/>
      <charset val="178"/>
    </font>
    <font>
      <sz val="9"/>
      <name val="B Compset"/>
      <charset val="178"/>
    </font>
    <font>
      <sz val="11"/>
      <name val="B Compset"/>
      <charset val="178"/>
    </font>
    <font>
      <sz val="10"/>
      <name val="B Compset"/>
      <charset val="178"/>
    </font>
    <font>
      <b/>
      <sz val="11"/>
      <name val="B Compset"/>
      <charset val="17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39">
    <xf numFmtId="0" fontId="0" fillId="0" borderId="0" xfId="0"/>
    <xf numFmtId="0" fontId="2" fillId="0" borderId="0" xfId="0" applyFont="1"/>
    <xf numFmtId="0" fontId="2" fillId="0" borderId="4" xfId="0" applyFont="1" applyBorder="1"/>
    <xf numFmtId="0" fontId="6" fillId="0" borderId="4" xfId="0" applyFont="1" applyBorder="1"/>
    <xf numFmtId="0" fontId="2" fillId="0" borderId="4" xfId="0" applyFont="1" applyFill="1" applyBorder="1"/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textRotation="90" wrapText="1"/>
    </xf>
    <xf numFmtId="0" fontId="2" fillId="0" borderId="1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textRotation="90" wrapText="1"/>
    </xf>
    <xf numFmtId="0" fontId="2" fillId="0" borderId="0" xfId="0" applyFont="1" applyBorder="1" applyAlignment="1">
      <alignment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9" fontId="2" fillId="0" borderId="4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45" xfId="0" applyFont="1" applyBorder="1" applyAlignment="1">
      <alignment vertical="center" wrapText="1"/>
    </xf>
    <xf numFmtId="0" fontId="2" fillId="0" borderId="30" xfId="0" applyFont="1" applyBorder="1" applyAlignment="1">
      <alignment wrapText="1"/>
    </xf>
    <xf numFmtId="0" fontId="13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wrapText="1"/>
    </xf>
    <xf numFmtId="0" fontId="6" fillId="4" borderId="4" xfId="0" applyFont="1" applyFill="1" applyBorder="1" applyAlignment="1">
      <alignment horizontal="center" vertical="center" wrapText="1" readingOrder="2"/>
    </xf>
    <xf numFmtId="0" fontId="15" fillId="0" borderId="0" xfId="0" applyFont="1"/>
    <xf numFmtId="9" fontId="6" fillId="0" borderId="4" xfId="3" applyFont="1" applyBorder="1"/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/>
    </xf>
    <xf numFmtId="0" fontId="6" fillId="5" borderId="4" xfId="0" applyFont="1" applyFill="1" applyBorder="1"/>
    <xf numFmtId="0" fontId="2" fillId="5" borderId="4" xfId="0" applyFont="1" applyFill="1" applyBorder="1"/>
    <xf numFmtId="0" fontId="6" fillId="5" borderId="7" xfId="0" applyFont="1" applyFill="1" applyBorder="1" applyAlignment="1"/>
    <xf numFmtId="0" fontId="6" fillId="4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18" fillId="0" borderId="9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2" fillId="0" borderId="9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5" fillId="0" borderId="9" xfId="0" applyFont="1" applyBorder="1" applyAlignment="1">
      <alignment vertical="center" textRotation="90" wrapText="1"/>
    </xf>
    <xf numFmtId="0" fontId="5" fillId="0" borderId="13" xfId="0" applyFont="1" applyBorder="1" applyAlignment="1">
      <alignment vertical="center" textRotation="90" wrapText="1"/>
    </xf>
    <xf numFmtId="0" fontId="5" fillId="0" borderId="10" xfId="0" applyFont="1" applyBorder="1" applyAlignment="1">
      <alignment vertical="center" textRotation="90" wrapText="1"/>
    </xf>
    <xf numFmtId="0" fontId="6" fillId="0" borderId="14" xfId="0" applyFont="1" applyBorder="1" applyAlignment="1"/>
    <xf numFmtId="0" fontId="6" fillId="0" borderId="8" xfId="0" applyFont="1" applyBorder="1" applyAlignment="1"/>
    <xf numFmtId="0" fontId="6" fillId="0" borderId="18" xfId="0" applyFont="1" applyBorder="1" applyAlignment="1"/>
    <xf numFmtId="0" fontId="6" fillId="0" borderId="11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6" fillId="0" borderId="1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5" borderId="14" xfId="0" applyFont="1" applyFill="1" applyBorder="1" applyAlignment="1"/>
    <xf numFmtId="0" fontId="6" fillId="5" borderId="8" xfId="0" applyFont="1" applyFill="1" applyBorder="1" applyAlignment="1"/>
    <xf numFmtId="0" fontId="6" fillId="5" borderId="18" xfId="0" applyFont="1" applyFill="1" applyBorder="1" applyAlignment="1"/>
    <xf numFmtId="0" fontId="6" fillId="5" borderId="11" xfId="0" applyFont="1" applyFill="1" applyBorder="1" applyAlignment="1"/>
    <xf numFmtId="0" fontId="6" fillId="0" borderId="4" xfId="0" applyFont="1" applyBorder="1" applyAlignment="1">
      <alignment horizontal="center" vertical="center" wrapText="1" readingOrder="2"/>
    </xf>
    <xf numFmtId="0" fontId="19" fillId="6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21" fillId="0" borderId="27" xfId="0" applyFont="1" applyBorder="1" applyAlignment="1">
      <alignment horizontal="center" vertical="center" wrapText="1"/>
    </xf>
    <xf numFmtId="0" fontId="21" fillId="0" borderId="27" xfId="0" applyFont="1" applyBorder="1" applyAlignment="1">
      <alignment wrapText="1"/>
    </xf>
    <xf numFmtId="0" fontId="21" fillId="0" borderId="4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4" xfId="0" applyFont="1" applyFill="1" applyBorder="1" applyAlignment="1"/>
    <xf numFmtId="0" fontId="20" fillId="0" borderId="4" xfId="0" applyFont="1" applyBorder="1" applyAlignment="1">
      <alignment horizontal="center"/>
    </xf>
    <xf numFmtId="0" fontId="20" fillId="0" borderId="4" xfId="0" applyFont="1" applyBorder="1" applyAlignment="1"/>
    <xf numFmtId="0" fontId="20" fillId="0" borderId="4" xfId="0" applyFont="1" applyBorder="1" applyAlignment="1">
      <alignment shrinkToFit="1"/>
    </xf>
    <xf numFmtId="0" fontId="20" fillId="0" borderId="4" xfId="0" applyFont="1" applyBorder="1"/>
    <xf numFmtId="0" fontId="20" fillId="0" borderId="29" xfId="0" applyFont="1" applyBorder="1"/>
    <xf numFmtId="0" fontId="20" fillId="0" borderId="29" xfId="0" applyFont="1" applyBorder="1" applyAlignment="1">
      <alignment shrinkToFit="1"/>
    </xf>
    <xf numFmtId="0" fontId="14" fillId="6" borderId="4" xfId="0" applyFont="1" applyFill="1" applyBorder="1" applyAlignment="1">
      <alignment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wrapText="1"/>
    </xf>
    <xf numFmtId="0" fontId="21" fillId="6" borderId="27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/>
    </xf>
    <xf numFmtId="0" fontId="20" fillId="0" borderId="4" xfId="0" applyFont="1" applyBorder="1" applyAlignment="1">
      <alignment horizontal="right"/>
    </xf>
    <xf numFmtId="0" fontId="20" fillId="6" borderId="4" xfId="0" applyFont="1" applyFill="1" applyBorder="1" applyAlignment="1">
      <alignment horizontal="center"/>
    </xf>
    <xf numFmtId="0" fontId="20" fillId="6" borderId="4" xfId="0" applyFont="1" applyFill="1" applyBorder="1" applyAlignment="1"/>
    <xf numFmtId="0" fontId="20" fillId="6" borderId="16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6" borderId="4" xfId="0" applyFont="1" applyFill="1" applyBorder="1" applyAlignment="1">
      <alignment horizontal="right"/>
    </xf>
    <xf numFmtId="0" fontId="20" fillId="6" borderId="9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/>
    </xf>
    <xf numFmtId="0" fontId="20" fillId="6" borderId="4" xfId="0" applyFont="1" applyFill="1" applyBorder="1" applyAlignment="1">
      <alignment shrinkToFit="1"/>
    </xf>
    <xf numFmtId="0" fontId="15" fillId="0" borderId="0" xfId="0" applyFont="1" applyFill="1" applyBorder="1" applyAlignment="1">
      <alignment vertical="center" textRotation="90" wrapText="1"/>
    </xf>
    <xf numFmtId="0" fontId="14" fillId="4" borderId="14" xfId="0" applyFont="1" applyFill="1" applyBorder="1" applyAlignment="1">
      <alignment horizontal="right" wrapText="1"/>
    </xf>
    <xf numFmtId="0" fontId="14" fillId="4" borderId="18" xfId="0" applyFont="1" applyFill="1" applyBorder="1" applyAlignment="1">
      <alignment horizontal="right" wrapText="1"/>
    </xf>
    <xf numFmtId="0" fontId="2" fillId="5" borderId="9" xfId="0" applyFont="1" applyFill="1" applyBorder="1" applyAlignment="1">
      <alignment wrapText="1"/>
    </xf>
    <xf numFmtId="0" fontId="2" fillId="5" borderId="13" xfId="0" applyFont="1" applyFill="1" applyBorder="1" applyAlignment="1">
      <alignment wrapText="1"/>
    </xf>
    <xf numFmtId="0" fontId="2" fillId="5" borderId="10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5" fillId="0" borderId="4" xfId="0" applyFont="1" applyBorder="1" applyAlignment="1">
      <alignment vertical="center" wrapText="1"/>
    </xf>
    <xf numFmtId="0" fontId="5" fillId="5" borderId="4" xfId="0" applyFont="1" applyFill="1" applyBorder="1" applyAlignment="1">
      <alignment vertical="center" textRotation="90" wrapText="1"/>
    </xf>
    <xf numFmtId="0" fontId="5" fillId="4" borderId="4" xfId="0" applyFont="1" applyFill="1" applyBorder="1" applyAlignment="1">
      <alignment vertical="center" textRotation="90" wrapText="1"/>
    </xf>
    <xf numFmtId="0" fontId="2" fillId="4" borderId="4" xfId="0" applyFont="1" applyFill="1" applyBorder="1" applyAlignment="1">
      <alignment wrapText="1"/>
    </xf>
    <xf numFmtId="0" fontId="5" fillId="5" borderId="10" xfId="0" applyFont="1" applyFill="1" applyBorder="1" applyAlignment="1">
      <alignment vertical="center" wrapText="1"/>
    </xf>
    <xf numFmtId="0" fontId="0" fillId="5" borderId="4" xfId="0" applyFill="1" applyBorder="1" applyAlignment="1">
      <alignment wrapText="1"/>
    </xf>
    <xf numFmtId="0" fontId="20" fillId="3" borderId="21" xfId="1" applyFont="1" applyFill="1" applyBorder="1" applyAlignment="1">
      <alignment horizontal="center" vertical="center" wrapText="1" readingOrder="2"/>
    </xf>
    <xf numFmtId="0" fontId="20" fillId="3" borderId="4" xfId="1" applyFont="1" applyFill="1" applyBorder="1" applyAlignment="1">
      <alignment horizontal="center" vertical="center" wrapText="1" readingOrder="2"/>
    </xf>
    <xf numFmtId="0" fontId="20" fillId="3" borderId="0" xfId="1" applyFont="1" applyFill="1" applyBorder="1" applyAlignment="1">
      <alignment horizontal="center" vertical="center" wrapText="1" readingOrder="2"/>
    </xf>
    <xf numFmtId="0" fontId="20" fillId="3" borderId="6" xfId="1" applyFont="1" applyFill="1" applyBorder="1" applyAlignment="1">
      <alignment horizontal="center" vertical="center" wrapText="1" readingOrder="2"/>
    </xf>
    <xf numFmtId="0" fontId="23" fillId="3" borderId="4" xfId="1" applyFont="1" applyFill="1" applyBorder="1" applyAlignment="1">
      <alignment horizontal="center" vertical="center" wrapText="1" readingOrder="2"/>
    </xf>
    <xf numFmtId="0" fontId="6" fillId="0" borderId="4" xfId="1" applyFont="1" applyBorder="1" applyAlignment="1">
      <alignment vertical="center" wrapText="1" readingOrder="2"/>
    </xf>
    <xf numFmtId="9" fontId="6" fillId="0" borderId="10" xfId="3" applyFont="1" applyBorder="1" applyAlignment="1">
      <alignment vertical="center" readingOrder="2"/>
    </xf>
    <xf numFmtId="0" fontId="2" fillId="0" borderId="0" xfId="0" applyFont="1" applyBorder="1" applyAlignment="1">
      <alignment horizontal="center" vertical="center" textRotation="90" wrapText="1"/>
    </xf>
    <xf numFmtId="0" fontId="6" fillId="5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justify" vertical="center" wrapText="1" readingOrder="2"/>
    </xf>
    <xf numFmtId="0" fontId="3" fillId="0" borderId="4" xfId="0" applyNumberFormat="1" applyFont="1" applyBorder="1" applyAlignment="1">
      <alignment horizontal="center" vertical="center" wrapText="1" readingOrder="2"/>
    </xf>
    <xf numFmtId="0" fontId="2" fillId="0" borderId="4" xfId="0" applyNumberFormat="1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 readingOrder="2"/>
    </xf>
    <xf numFmtId="0" fontId="3" fillId="0" borderId="4" xfId="0" applyFont="1" applyBorder="1"/>
    <xf numFmtId="0" fontId="3" fillId="0" borderId="4" xfId="0" applyFont="1" applyFill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right" vertical="center" readingOrder="2"/>
    </xf>
    <xf numFmtId="0" fontId="3" fillId="0" borderId="4" xfId="2" applyFont="1" applyBorder="1" applyAlignment="1">
      <alignment horizontal="center" vertical="center" wrapText="1" readingOrder="2"/>
    </xf>
    <xf numFmtId="0" fontId="3" fillId="0" borderId="4" xfId="1" applyFont="1" applyBorder="1" applyAlignment="1">
      <alignment horizontal="center" vertical="center" wrapText="1" readingOrder="2"/>
    </xf>
    <xf numFmtId="0" fontId="3" fillId="0" borderId="4" xfId="1" applyFont="1" applyBorder="1"/>
    <xf numFmtId="0" fontId="26" fillId="2" borderId="4" xfId="0" applyFont="1" applyFill="1" applyBorder="1" applyAlignment="1">
      <alignment horizontal="center" vertical="center" wrapText="1" readingOrder="2"/>
    </xf>
    <xf numFmtId="0" fontId="26" fillId="2" borderId="4" xfId="0" applyFont="1" applyFill="1" applyBorder="1" applyAlignment="1">
      <alignment horizontal="center" vertical="center" wrapText="1" readingOrder="2"/>
    </xf>
    <xf numFmtId="0" fontId="26" fillId="2" borderId="9" xfId="0" applyFont="1" applyFill="1" applyBorder="1" applyAlignment="1">
      <alignment horizontal="center" vertical="center" wrapText="1" readingOrder="2"/>
    </xf>
    <xf numFmtId="0" fontId="26" fillId="2" borderId="24" xfId="0" applyFont="1" applyFill="1" applyBorder="1" applyAlignment="1">
      <alignment horizontal="center" vertical="center" wrapText="1" readingOrder="2"/>
    </xf>
    <xf numFmtId="0" fontId="27" fillId="2" borderId="25" xfId="0" applyFont="1" applyFill="1" applyBorder="1" applyAlignment="1">
      <alignment horizontal="right" vertical="center" wrapText="1" readingOrder="2"/>
    </xf>
    <xf numFmtId="0" fontId="27" fillId="2" borderId="27" xfId="0" applyFont="1" applyFill="1" applyBorder="1" applyAlignment="1">
      <alignment horizontal="right" vertical="center" wrapText="1" readingOrder="2"/>
    </xf>
    <xf numFmtId="0" fontId="27" fillId="2" borderId="27" xfId="0" applyFont="1" applyFill="1" applyBorder="1" applyAlignment="1">
      <alignment horizontal="justify" vertical="center" wrapText="1" readingOrder="2"/>
    </xf>
    <xf numFmtId="0" fontId="26" fillId="2" borderId="57" xfId="0" applyFont="1" applyFill="1" applyBorder="1" applyAlignment="1">
      <alignment horizontal="center" vertical="center" wrapText="1" readingOrder="2"/>
    </xf>
    <xf numFmtId="0" fontId="26" fillId="2" borderId="10" xfId="0" applyFont="1" applyFill="1" applyBorder="1" applyAlignment="1">
      <alignment horizontal="center" vertical="center" wrapText="1" readingOrder="2"/>
    </xf>
    <xf numFmtId="0" fontId="26" fillId="2" borderId="7" xfId="0" applyFont="1" applyFill="1" applyBorder="1" applyAlignment="1">
      <alignment horizontal="center" vertical="center" wrapText="1" readingOrder="2"/>
    </xf>
    <xf numFmtId="0" fontId="27" fillId="2" borderId="51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6" fillId="5" borderId="4" xfId="0" applyFont="1" applyFill="1" applyBorder="1" applyAlignment="1">
      <alignment horizontal="justify" vertical="center" wrapText="1" readingOrder="2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0" xfId="0" applyFont="1"/>
    <xf numFmtId="0" fontId="19" fillId="5" borderId="46" xfId="0" applyFont="1" applyFill="1" applyBorder="1" applyAlignment="1">
      <alignment horizontal="center" vertical="center" wrapText="1" readingOrder="2"/>
    </xf>
    <xf numFmtId="0" fontId="19" fillId="5" borderId="34" xfId="0" applyFont="1" applyFill="1" applyBorder="1" applyAlignment="1">
      <alignment horizontal="center" vertical="center" textRotation="90" wrapText="1" readingOrder="2"/>
    </xf>
    <xf numFmtId="0" fontId="19" fillId="5" borderId="0" xfId="0" applyFont="1" applyFill="1" applyBorder="1" applyAlignment="1">
      <alignment horizontal="center" vertical="center" textRotation="90" wrapText="1" readingOrder="2"/>
    </xf>
    <xf numFmtId="0" fontId="19" fillId="5" borderId="34" xfId="0" applyFont="1" applyFill="1" applyBorder="1" applyAlignment="1">
      <alignment horizontal="center" vertical="center" wrapText="1" readingOrder="2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14" fillId="4" borderId="6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20" fillId="6" borderId="4" xfId="0" applyFont="1" applyFill="1" applyBorder="1" applyAlignment="1">
      <alignment horizontal="center" vertical="center"/>
    </xf>
    <xf numFmtId="0" fontId="20" fillId="6" borderId="27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wrapText="1"/>
    </xf>
    <xf numFmtId="0" fontId="14" fillId="6" borderId="6" xfId="0" applyFont="1" applyFill="1" applyBorder="1" applyAlignment="1">
      <alignment horizontal="center" wrapText="1"/>
    </xf>
    <xf numFmtId="0" fontId="14" fillId="6" borderId="49" xfId="0" applyFont="1" applyFill="1" applyBorder="1" applyAlignment="1">
      <alignment horizontal="center" wrapText="1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wrapText="1"/>
    </xf>
    <xf numFmtId="0" fontId="20" fillId="0" borderId="4" xfId="0" applyFont="1" applyBorder="1" applyAlignment="1">
      <alignment horizontal="center" wrapText="1"/>
    </xf>
    <xf numFmtId="0" fontId="20" fillId="0" borderId="27" xfId="0" applyFont="1" applyBorder="1" applyAlignment="1">
      <alignment horizontal="center" wrapText="1"/>
    </xf>
    <xf numFmtId="0" fontId="14" fillId="6" borderId="51" xfId="0" applyFont="1" applyFill="1" applyBorder="1" applyAlignment="1">
      <alignment horizontal="center" vertical="center" wrapText="1"/>
    </xf>
    <xf numFmtId="0" fontId="14" fillId="6" borderId="52" xfId="0" applyFont="1" applyFill="1" applyBorder="1" applyAlignment="1">
      <alignment horizontal="center" vertical="center" wrapText="1"/>
    </xf>
    <xf numFmtId="0" fontId="14" fillId="6" borderId="4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right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right" wrapText="1"/>
    </xf>
    <xf numFmtId="0" fontId="14" fillId="6" borderId="27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right" wrapText="1"/>
    </xf>
    <xf numFmtId="0" fontId="14" fillId="6" borderId="7" xfId="0" applyFont="1" applyFill="1" applyBorder="1" applyAlignment="1">
      <alignment horizontal="right" wrapText="1"/>
    </xf>
    <xf numFmtId="0" fontId="14" fillId="6" borderId="27" xfId="0" applyFont="1" applyFill="1" applyBorder="1" applyAlignment="1">
      <alignment horizontal="right" wrapText="1"/>
    </xf>
    <xf numFmtId="0" fontId="14" fillId="4" borderId="0" xfId="0" applyFont="1" applyFill="1" applyBorder="1" applyAlignment="1">
      <alignment horizontal="right" wrapText="1"/>
    </xf>
    <xf numFmtId="0" fontId="14" fillId="4" borderId="12" xfId="0" applyFont="1" applyFill="1" applyBorder="1" applyAlignment="1">
      <alignment horizontal="right" wrapText="1"/>
    </xf>
    <xf numFmtId="0" fontId="14" fillId="4" borderId="19" xfId="0" applyFont="1" applyFill="1" applyBorder="1" applyAlignment="1">
      <alignment horizontal="left" wrapText="1"/>
    </xf>
    <xf numFmtId="0" fontId="14" fillId="4" borderId="11" xfId="0" applyFont="1" applyFill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4" fillId="4" borderId="14" xfId="0" applyFont="1" applyFill="1" applyBorder="1" applyAlignment="1">
      <alignment horizontal="right" wrapText="1"/>
    </xf>
    <xf numFmtId="0" fontId="14" fillId="4" borderId="15" xfId="0" applyFont="1" applyFill="1" applyBorder="1" applyAlignment="1">
      <alignment horizontal="right" wrapText="1"/>
    </xf>
    <xf numFmtId="0" fontId="14" fillId="4" borderId="8" xfId="0" applyFont="1" applyFill="1" applyBorder="1" applyAlignment="1">
      <alignment horizontal="right" wrapText="1"/>
    </xf>
    <xf numFmtId="0" fontId="14" fillId="4" borderId="18" xfId="0" applyFont="1" applyFill="1" applyBorder="1" applyAlignment="1">
      <alignment horizontal="left" wrapText="1"/>
    </xf>
    <xf numFmtId="0" fontId="16" fillId="0" borderId="53" xfId="0" applyFont="1" applyFill="1" applyBorder="1" applyAlignment="1">
      <alignment horizontal="center" vertical="center" textRotation="90" wrapText="1"/>
    </xf>
    <xf numFmtId="0" fontId="16" fillId="0" borderId="50" xfId="0" applyFont="1" applyFill="1" applyBorder="1" applyAlignment="1">
      <alignment horizontal="center" vertical="center" textRotation="90" wrapText="1"/>
    </xf>
    <xf numFmtId="0" fontId="20" fillId="6" borderId="7" xfId="0" applyFont="1" applyFill="1" applyBorder="1" applyAlignment="1">
      <alignment horizontal="center" wrapText="1"/>
    </xf>
    <xf numFmtId="0" fontId="20" fillId="6" borderId="16" xfId="0" applyFont="1" applyFill="1" applyBorder="1" applyAlignment="1">
      <alignment horizontal="center" wrapText="1"/>
    </xf>
    <xf numFmtId="0" fontId="20" fillId="6" borderId="6" xfId="0" applyFont="1" applyFill="1" applyBorder="1" applyAlignment="1">
      <alignment horizontal="center" wrapTex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0" fontId="20" fillId="6" borderId="6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wrapText="1"/>
    </xf>
    <xf numFmtId="0" fontId="20" fillId="6" borderId="4" xfId="0" applyFont="1" applyFill="1" applyBorder="1" applyAlignment="1">
      <alignment horizontal="center"/>
    </xf>
    <xf numFmtId="0" fontId="20" fillId="6" borderId="27" xfId="0" applyFont="1" applyFill="1" applyBorder="1" applyAlignment="1">
      <alignment horizontal="center"/>
    </xf>
    <xf numFmtId="0" fontId="14" fillId="6" borderId="27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/>
    </xf>
    <xf numFmtId="0" fontId="20" fillId="6" borderId="31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 vertical="center" textRotation="90" wrapText="1"/>
    </xf>
    <xf numFmtId="0" fontId="20" fillId="0" borderId="29" xfId="0" applyFont="1" applyBorder="1" applyAlignment="1">
      <alignment horizontal="center"/>
    </xf>
    <xf numFmtId="0" fontId="20" fillId="0" borderId="1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0" fontId="23" fillId="6" borderId="9" xfId="0" applyFont="1" applyFill="1" applyBorder="1" applyAlignment="1">
      <alignment horizontal="center" vertical="center"/>
    </xf>
    <xf numFmtId="0" fontId="23" fillId="6" borderId="10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textRotation="90" wrapText="1"/>
    </xf>
    <xf numFmtId="0" fontId="17" fillId="0" borderId="11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6" fillId="0" borderId="12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16" xfId="0" applyFont="1" applyFill="1" applyBorder="1" applyAlignment="1">
      <alignment horizontal="center" vertical="center" textRotation="90" wrapText="1"/>
    </xf>
    <xf numFmtId="0" fontId="16" fillId="0" borderId="6" xfId="0" applyFont="1" applyFill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right" wrapText="1"/>
    </xf>
    <xf numFmtId="0" fontId="14" fillId="0" borderId="15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14" fillId="0" borderId="9" xfId="0" applyFont="1" applyBorder="1" applyAlignment="1">
      <alignment horizontal="right" wrapText="1"/>
    </xf>
    <xf numFmtId="0" fontId="14" fillId="0" borderId="13" xfId="0" applyFont="1" applyBorder="1" applyAlignment="1">
      <alignment horizontal="right" wrapText="1"/>
    </xf>
    <xf numFmtId="0" fontId="14" fillId="0" borderId="10" xfId="0" applyFont="1" applyBorder="1" applyAlignment="1">
      <alignment horizontal="right" wrapText="1"/>
    </xf>
    <xf numFmtId="0" fontId="14" fillId="0" borderId="6" xfId="0" applyFont="1" applyBorder="1" applyAlignment="1">
      <alignment horizontal="right" wrapText="1"/>
    </xf>
    <xf numFmtId="0" fontId="14" fillId="0" borderId="16" xfId="0" applyFont="1" applyBorder="1" applyAlignment="1">
      <alignment horizontal="right" wrapText="1"/>
    </xf>
    <xf numFmtId="0" fontId="14" fillId="0" borderId="49" xfId="0" applyFont="1" applyBorder="1" applyAlignment="1">
      <alignment horizontal="right" wrapText="1"/>
    </xf>
    <xf numFmtId="0" fontId="14" fillId="4" borderId="17" xfId="0" applyFont="1" applyFill="1" applyBorder="1" applyAlignment="1">
      <alignment horizontal="right" wrapText="1"/>
    </xf>
    <xf numFmtId="0" fontId="14" fillId="4" borderId="4" xfId="0" applyFont="1" applyFill="1" applyBorder="1" applyAlignment="1">
      <alignment horizontal="center" wrapText="1"/>
    </xf>
    <xf numFmtId="0" fontId="15" fillId="0" borderId="55" xfId="0" applyFont="1" applyFill="1" applyBorder="1" applyAlignment="1">
      <alignment horizontal="center" vertical="center" textRotation="90" wrapText="1"/>
    </xf>
    <xf numFmtId="0" fontId="15" fillId="0" borderId="46" xfId="0" applyFont="1" applyFill="1" applyBorder="1" applyAlignment="1">
      <alignment horizontal="center" vertical="center" textRotation="90" wrapText="1"/>
    </xf>
    <xf numFmtId="0" fontId="15" fillId="0" borderId="56" xfId="0" applyFont="1" applyFill="1" applyBorder="1" applyAlignment="1">
      <alignment horizontal="center" vertical="center" textRotation="90" wrapText="1"/>
    </xf>
    <xf numFmtId="0" fontId="14" fillId="4" borderId="15" xfId="0" applyFont="1" applyFill="1" applyBorder="1" applyAlignment="1">
      <alignment horizontal="center" wrapText="1"/>
    </xf>
    <xf numFmtId="0" fontId="14" fillId="4" borderId="8" xfId="0" applyFont="1" applyFill="1" applyBorder="1" applyAlignment="1">
      <alignment horizontal="center" wrapText="1"/>
    </xf>
    <xf numFmtId="0" fontId="14" fillId="4" borderId="19" xfId="0" applyFont="1" applyFill="1" applyBorder="1" applyAlignment="1">
      <alignment horizontal="center" wrapText="1"/>
    </xf>
    <xf numFmtId="0" fontId="14" fillId="4" borderId="11" xfId="0" applyFont="1" applyFill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14" fillId="0" borderId="19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15" xfId="0" applyFont="1" applyBorder="1" applyAlignment="1">
      <alignment horizontal="right" wrapText="1"/>
    </xf>
    <xf numFmtId="0" fontId="14" fillId="0" borderId="8" xfId="0" applyFont="1" applyBorder="1" applyAlignment="1">
      <alignment horizontal="right" wrapText="1"/>
    </xf>
    <xf numFmtId="0" fontId="14" fillId="0" borderId="19" xfId="0" applyFont="1" applyBorder="1" applyAlignment="1">
      <alignment horizontal="right" wrapText="1"/>
    </xf>
    <xf numFmtId="0" fontId="14" fillId="0" borderId="11" xfId="0" applyFont="1" applyBorder="1" applyAlignment="1">
      <alignment horizontal="right" wrapText="1"/>
    </xf>
    <xf numFmtId="0" fontId="14" fillId="0" borderId="14" xfId="0" applyFont="1" applyBorder="1" applyAlignment="1">
      <alignment horizontal="right" wrapText="1"/>
    </xf>
    <xf numFmtId="0" fontId="14" fillId="0" borderId="33" xfId="0" applyFont="1" applyBorder="1" applyAlignment="1">
      <alignment horizontal="right" wrapText="1"/>
    </xf>
    <xf numFmtId="0" fontId="14" fillId="0" borderId="54" xfId="0" applyFont="1" applyBorder="1" applyAlignment="1">
      <alignment horizontal="center" wrapText="1"/>
    </xf>
    <xf numFmtId="0" fontId="6" fillId="6" borderId="9" xfId="0" applyFont="1" applyFill="1" applyBorder="1" applyAlignment="1">
      <alignment horizontal="right"/>
    </xf>
    <xf numFmtId="0" fontId="6" fillId="6" borderId="13" xfId="0" applyFont="1" applyFill="1" applyBorder="1" applyAlignment="1">
      <alignment horizontal="right"/>
    </xf>
    <xf numFmtId="0" fontId="6" fillId="6" borderId="10" xfId="0" applyFont="1" applyFill="1" applyBorder="1" applyAlignment="1">
      <alignment horizontal="right"/>
    </xf>
    <xf numFmtId="0" fontId="20" fillId="6" borderId="13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 vertical="center" textRotation="90"/>
    </xf>
    <xf numFmtId="0" fontId="15" fillId="0" borderId="16" xfId="0" applyFont="1" applyFill="1" applyBorder="1" applyAlignment="1">
      <alignment horizontal="center" vertical="center" textRotation="90"/>
    </xf>
    <xf numFmtId="0" fontId="20" fillId="0" borderId="7" xfId="0" applyFont="1" applyBorder="1" applyAlignment="1">
      <alignment horizontal="right"/>
    </xf>
    <xf numFmtId="0" fontId="20" fillId="0" borderId="6" xfId="0" applyFont="1" applyBorder="1" applyAlignment="1">
      <alignment horizontal="right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20" fillId="6" borderId="15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0" borderId="45" xfId="0" applyFont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49" fontId="2" fillId="0" borderId="4" xfId="0" applyNumberFormat="1" applyFont="1" applyBorder="1" applyAlignment="1">
      <alignment horizont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18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2" fillId="0" borderId="14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textRotation="90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 textRotation="90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" fillId="5" borderId="9" xfId="0" applyFont="1" applyFill="1" applyBorder="1" applyAlignment="1">
      <alignment horizontal="center" wrapText="1"/>
    </xf>
    <xf numFmtId="0" fontId="2" fillId="5" borderId="13" xfId="0" applyFont="1" applyFill="1" applyBorder="1" applyAlignment="1">
      <alignment horizontal="center" wrapText="1"/>
    </xf>
    <xf numFmtId="0" fontId="2" fillId="5" borderId="10" xfId="0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5" fillId="4" borderId="16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2" fillId="4" borderId="16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5" borderId="4" xfId="0" applyFont="1" applyFill="1" applyBorder="1" applyAlignment="1">
      <alignment horizontal="right" wrapText="1"/>
    </xf>
    <xf numFmtId="0" fontId="2" fillId="5" borderId="6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5" borderId="26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right" wrapText="1"/>
    </xf>
    <xf numFmtId="0" fontId="20" fillId="0" borderId="15" xfId="0" applyFont="1" applyFill="1" applyBorder="1" applyAlignment="1">
      <alignment horizontal="right" wrapText="1"/>
    </xf>
    <xf numFmtId="0" fontId="20" fillId="0" borderId="8" xfId="0" applyFont="1" applyFill="1" applyBorder="1" applyAlignment="1">
      <alignment horizontal="right" wrapText="1"/>
    </xf>
    <xf numFmtId="0" fontId="2" fillId="0" borderId="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textRotation="90" wrapText="1"/>
    </xf>
    <xf numFmtId="0" fontId="3" fillId="0" borderId="17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textRotation="90" wrapText="1"/>
    </xf>
    <xf numFmtId="0" fontId="2" fillId="0" borderId="17" xfId="0" applyFont="1" applyFill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center" vertical="center" textRotation="90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5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5" fillId="0" borderId="19" xfId="0" applyFont="1" applyFill="1" applyBorder="1" applyAlignment="1">
      <alignment horizontal="center" vertical="center" textRotation="90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right" wrapText="1"/>
    </xf>
    <xf numFmtId="0" fontId="2" fillId="5" borderId="13" xfId="0" applyFont="1" applyFill="1" applyBorder="1" applyAlignment="1">
      <alignment horizontal="right" wrapText="1"/>
    </xf>
    <xf numFmtId="0" fontId="2" fillId="5" borderId="10" xfId="0" applyFont="1" applyFill="1" applyBorder="1" applyAlignment="1">
      <alignment horizontal="right" wrapText="1"/>
    </xf>
    <xf numFmtId="0" fontId="2" fillId="5" borderId="6" xfId="0" applyFont="1" applyFill="1" applyBorder="1" applyAlignment="1">
      <alignment horizontal="center" vertical="top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textRotation="90" wrapText="1"/>
    </xf>
    <xf numFmtId="0" fontId="2" fillId="0" borderId="10" xfId="0" applyFont="1" applyBorder="1" applyAlignment="1">
      <alignment horizontal="center" textRotation="90" wrapText="1"/>
    </xf>
    <xf numFmtId="0" fontId="2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5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textRotation="90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 textRotation="90"/>
    </xf>
    <xf numFmtId="0" fontId="2" fillId="4" borderId="16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 textRotation="90"/>
    </xf>
    <xf numFmtId="0" fontId="2" fillId="0" borderId="4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right" vertical="center"/>
    </xf>
    <xf numFmtId="0" fontId="20" fillId="4" borderId="13" xfId="0" applyFont="1" applyFill="1" applyBorder="1" applyAlignment="1">
      <alignment horizontal="right" vertical="center"/>
    </xf>
    <xf numFmtId="0" fontId="20" fillId="4" borderId="10" xfId="0" applyFont="1" applyFill="1" applyBorder="1" applyAlignment="1">
      <alignment horizontal="right" vertical="center"/>
    </xf>
    <xf numFmtId="0" fontId="6" fillId="5" borderId="4" xfId="0" applyNumberFormat="1" applyFont="1" applyFill="1" applyBorder="1" applyAlignment="1">
      <alignment horizontal="center" wrapText="1"/>
    </xf>
    <xf numFmtId="0" fontId="20" fillId="5" borderId="1" xfId="0" applyFont="1" applyFill="1" applyBorder="1" applyAlignment="1">
      <alignment horizontal="right" wrapText="1"/>
    </xf>
    <xf numFmtId="0" fontId="20" fillId="5" borderId="2" xfId="0" applyFont="1" applyFill="1" applyBorder="1" applyAlignment="1">
      <alignment horizontal="right" wrapText="1"/>
    </xf>
    <xf numFmtId="0" fontId="20" fillId="5" borderId="3" xfId="0" applyFont="1" applyFill="1" applyBorder="1" applyAlignment="1">
      <alignment horizontal="right" wrapText="1"/>
    </xf>
    <xf numFmtId="0" fontId="0" fillId="0" borderId="0" xfId="0" applyNumberFormat="1" applyBorder="1" applyAlignment="1">
      <alignment horizontal="right"/>
    </xf>
    <xf numFmtId="0" fontId="27" fillId="2" borderId="1" xfId="0" applyFont="1" applyFill="1" applyBorder="1" applyAlignment="1">
      <alignment horizontal="right" vertical="center" wrapText="1" readingOrder="2"/>
    </xf>
    <xf numFmtId="0" fontId="27" fillId="2" borderId="2" xfId="0" applyFont="1" applyFill="1" applyBorder="1" applyAlignment="1">
      <alignment horizontal="right" vertical="center" wrapText="1" readingOrder="2"/>
    </xf>
    <xf numFmtId="0" fontId="27" fillId="2" borderId="3" xfId="0" applyFont="1" applyFill="1" applyBorder="1" applyAlignment="1">
      <alignment horizontal="right" vertical="center" wrapText="1" readingOrder="2"/>
    </xf>
    <xf numFmtId="0" fontId="28" fillId="2" borderId="1" xfId="0" applyFont="1" applyFill="1" applyBorder="1" applyAlignment="1">
      <alignment horizontal="right" vertical="center" wrapText="1" readingOrder="2"/>
    </xf>
    <xf numFmtId="0" fontId="28" fillId="2" borderId="2" xfId="0" applyFont="1" applyFill="1" applyBorder="1" applyAlignment="1">
      <alignment horizontal="right" vertical="center" wrapText="1" readingOrder="2"/>
    </xf>
    <xf numFmtId="0" fontId="28" fillId="2" borderId="3" xfId="0" applyFont="1" applyFill="1" applyBorder="1" applyAlignment="1">
      <alignment horizontal="right" vertical="center" wrapText="1" readingOrder="2"/>
    </xf>
    <xf numFmtId="0" fontId="28" fillId="2" borderId="1" xfId="0" applyFont="1" applyFill="1" applyBorder="1" applyAlignment="1">
      <alignment horizontal="right" vertical="center" wrapText="1"/>
    </xf>
    <xf numFmtId="0" fontId="28" fillId="2" borderId="2" xfId="0" applyFont="1" applyFill="1" applyBorder="1" applyAlignment="1">
      <alignment horizontal="right" vertical="center" wrapText="1"/>
    </xf>
    <xf numFmtId="0" fontId="28" fillId="2" borderId="3" xfId="0" applyFont="1" applyFill="1" applyBorder="1" applyAlignment="1">
      <alignment horizontal="right" vertical="center" wrapText="1"/>
    </xf>
    <xf numFmtId="0" fontId="29" fillId="3" borderId="1" xfId="0" applyFont="1" applyFill="1" applyBorder="1" applyAlignment="1">
      <alignment horizontal="right" vertical="center" wrapText="1" readingOrder="2"/>
    </xf>
    <xf numFmtId="0" fontId="29" fillId="3" borderId="2" xfId="0" applyFont="1" applyFill="1" applyBorder="1" applyAlignment="1">
      <alignment horizontal="right" vertical="center" wrapText="1" readingOrder="2"/>
    </xf>
    <xf numFmtId="0" fontId="29" fillId="3" borderId="3" xfId="0" applyFont="1" applyFill="1" applyBorder="1" applyAlignment="1">
      <alignment horizontal="right" vertical="center" wrapText="1" readingOrder="2"/>
    </xf>
    <xf numFmtId="0" fontId="27" fillId="2" borderId="1" xfId="0" applyFont="1" applyFill="1" applyBorder="1" applyAlignment="1">
      <alignment vertical="center" wrapText="1"/>
    </xf>
    <xf numFmtId="0" fontId="27" fillId="2" borderId="2" xfId="0" applyFont="1" applyFill="1" applyBorder="1" applyAlignment="1">
      <alignment vertical="center" wrapText="1"/>
    </xf>
    <xf numFmtId="0" fontId="27" fillId="2" borderId="3" xfId="0" applyFont="1" applyFill="1" applyBorder="1" applyAlignment="1">
      <alignment vertical="center" wrapText="1"/>
    </xf>
    <xf numFmtId="0" fontId="26" fillId="2" borderId="7" xfId="0" applyFont="1" applyFill="1" applyBorder="1" applyAlignment="1">
      <alignment horizontal="center" vertical="center" wrapText="1" readingOrder="2"/>
    </xf>
    <xf numFmtId="0" fontId="22" fillId="3" borderId="4" xfId="0" applyFont="1" applyFill="1" applyBorder="1" applyAlignment="1">
      <alignment horizontal="right" vertical="center" wrapText="1" readingOrder="2"/>
    </xf>
    <xf numFmtId="0" fontId="27" fillId="2" borderId="35" xfId="0" applyFont="1" applyFill="1" applyBorder="1" applyAlignment="1">
      <alignment horizontal="right" vertical="center" wrapText="1" readingOrder="2"/>
    </xf>
    <xf numFmtId="0" fontId="27" fillId="2" borderId="36" xfId="0" applyFont="1" applyFill="1" applyBorder="1" applyAlignment="1">
      <alignment horizontal="right" vertical="center" wrapText="1" readingOrder="2"/>
    </xf>
    <xf numFmtId="0" fontId="27" fillId="2" borderId="5" xfId="0" applyFont="1" applyFill="1" applyBorder="1" applyAlignment="1">
      <alignment horizontal="right" vertical="center" wrapText="1" readingOrder="2"/>
    </xf>
    <xf numFmtId="0" fontId="26" fillId="2" borderId="4" xfId="0" applyFont="1" applyFill="1" applyBorder="1" applyAlignment="1">
      <alignment horizontal="center" vertical="center" wrapText="1" readingOrder="2"/>
    </xf>
    <xf numFmtId="0" fontId="14" fillId="5" borderId="1" xfId="0" applyFont="1" applyFill="1" applyBorder="1" applyAlignment="1">
      <alignment horizontal="right" vertical="center" wrapText="1" readingOrder="2"/>
    </xf>
    <xf numFmtId="0" fontId="14" fillId="5" borderId="2" xfId="0" applyFont="1" applyFill="1" applyBorder="1" applyAlignment="1">
      <alignment horizontal="right" vertical="center" wrapText="1" readingOrder="2"/>
    </xf>
    <xf numFmtId="0" fontId="14" fillId="5" borderId="3" xfId="0" applyFont="1" applyFill="1" applyBorder="1" applyAlignment="1">
      <alignment horizontal="right" vertical="center" wrapText="1" readingOrder="2"/>
    </xf>
    <xf numFmtId="0" fontId="14" fillId="5" borderId="1" xfId="0" applyFont="1" applyFill="1" applyBorder="1" applyAlignment="1">
      <alignment vertical="center" wrapText="1" readingOrder="2"/>
    </xf>
    <xf numFmtId="0" fontId="14" fillId="5" borderId="2" xfId="0" applyFont="1" applyFill="1" applyBorder="1" applyAlignment="1">
      <alignment vertical="center" wrapText="1" readingOrder="2"/>
    </xf>
    <xf numFmtId="0" fontId="14" fillId="5" borderId="43" xfId="0" applyFont="1" applyFill="1" applyBorder="1" applyAlignment="1">
      <alignment vertical="center" wrapText="1" readingOrder="2"/>
    </xf>
    <xf numFmtId="0" fontId="14" fillId="5" borderId="3" xfId="0" applyFont="1" applyFill="1" applyBorder="1" applyAlignment="1">
      <alignment vertical="center" wrapText="1" readingOrder="2"/>
    </xf>
    <xf numFmtId="0" fontId="19" fillId="5" borderId="42" xfId="0" applyFont="1" applyFill="1" applyBorder="1" applyAlignment="1">
      <alignment horizontal="center" vertical="center" textRotation="90" wrapText="1" readingOrder="2"/>
    </xf>
    <xf numFmtId="0" fontId="19" fillId="5" borderId="47" xfId="0" applyFont="1" applyFill="1" applyBorder="1" applyAlignment="1">
      <alignment horizontal="center" vertical="center" textRotation="90" wrapText="1" readingOrder="2"/>
    </xf>
    <xf numFmtId="0" fontId="19" fillId="5" borderId="4" xfId="0" applyFont="1" applyFill="1" applyBorder="1" applyAlignment="1">
      <alignment horizontal="center" vertical="center" textRotation="90" wrapText="1" readingOrder="2"/>
    </xf>
    <xf numFmtId="0" fontId="20" fillId="5" borderId="9" xfId="0" applyFont="1" applyFill="1" applyBorder="1" applyAlignment="1">
      <alignment horizontal="right" vertical="center"/>
    </xf>
    <xf numFmtId="0" fontId="20" fillId="5" borderId="13" xfId="0" applyFont="1" applyFill="1" applyBorder="1" applyAlignment="1">
      <alignment horizontal="right" vertical="center"/>
    </xf>
    <xf numFmtId="0" fontId="20" fillId="5" borderId="10" xfId="0" applyFont="1" applyFill="1" applyBorder="1" applyAlignment="1">
      <alignment horizontal="right" vertical="center"/>
    </xf>
    <xf numFmtId="0" fontId="20" fillId="3" borderId="9" xfId="1" applyFont="1" applyFill="1" applyBorder="1" applyAlignment="1">
      <alignment horizontal="right" vertical="center" wrapText="1" readingOrder="2"/>
    </xf>
    <xf numFmtId="0" fontId="20" fillId="3" borderId="13" xfId="1" applyFont="1" applyFill="1" applyBorder="1" applyAlignment="1">
      <alignment horizontal="right" vertical="center" wrapText="1" readingOrder="2"/>
    </xf>
    <xf numFmtId="0" fontId="20" fillId="3" borderId="10" xfId="1" applyFont="1" applyFill="1" applyBorder="1" applyAlignment="1">
      <alignment horizontal="right" vertical="center" wrapText="1" readingOrder="2"/>
    </xf>
    <xf numFmtId="0" fontId="6" fillId="0" borderId="4" xfId="0" applyFont="1" applyFill="1" applyBorder="1" applyAlignment="1">
      <alignment horizontal="center" vertical="center" wrapText="1" readingOrder="2"/>
    </xf>
    <xf numFmtId="0" fontId="25" fillId="5" borderId="9" xfId="0" applyFont="1" applyFill="1" applyBorder="1" applyAlignment="1">
      <alignment horizontal="right" vertical="center" wrapText="1" readingOrder="2"/>
    </xf>
    <xf numFmtId="0" fontId="11" fillId="5" borderId="13" xfId="0" applyFont="1" applyFill="1" applyBorder="1" applyAlignment="1">
      <alignment horizontal="right" vertical="center" wrapText="1" readingOrder="2"/>
    </xf>
    <xf numFmtId="0" fontId="11" fillId="5" borderId="10" xfId="0" applyFont="1" applyFill="1" applyBorder="1" applyAlignment="1">
      <alignment horizontal="right" vertical="center" wrapText="1" readingOrder="2"/>
    </xf>
    <xf numFmtId="0" fontId="6" fillId="4" borderId="4" xfId="0" applyFont="1" applyFill="1" applyBorder="1" applyAlignment="1">
      <alignment horizontal="center" vertical="center" textRotation="90" wrapText="1" readingOrder="2"/>
    </xf>
    <xf numFmtId="0" fontId="6" fillId="0" borderId="7" xfId="0" applyFont="1" applyFill="1" applyBorder="1" applyAlignment="1">
      <alignment horizontal="center" vertical="center" readingOrder="2"/>
    </xf>
    <xf numFmtId="0" fontId="6" fillId="0" borderId="6" xfId="0" applyFont="1" applyFill="1" applyBorder="1" applyAlignment="1">
      <alignment horizontal="center" vertical="center" readingOrder="2"/>
    </xf>
    <xf numFmtId="0" fontId="6" fillId="0" borderId="7" xfId="0" applyFont="1" applyFill="1" applyBorder="1" applyAlignment="1">
      <alignment horizontal="center" vertical="center" wrapText="1" readingOrder="2"/>
    </xf>
    <xf numFmtId="0" fontId="6" fillId="0" borderId="6" xfId="0" applyFont="1" applyFill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5" borderId="9" xfId="0" applyFont="1" applyFill="1" applyBorder="1" applyAlignment="1">
      <alignment horizontal="right"/>
    </xf>
    <xf numFmtId="0" fontId="6" fillId="5" borderId="13" xfId="0" applyFont="1" applyFill="1" applyBorder="1" applyAlignment="1">
      <alignment horizontal="right"/>
    </xf>
    <xf numFmtId="0" fontId="6" fillId="5" borderId="10" xfId="0" applyFont="1" applyFill="1" applyBorder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justify" vertical="center" wrapText="1" readingOrder="2"/>
    </xf>
    <xf numFmtId="9" fontId="3" fillId="0" borderId="4" xfId="3" applyFont="1" applyBorder="1" applyAlignment="1">
      <alignment horizontal="center" vertical="center" wrapText="1" readingOrder="2"/>
    </xf>
    <xf numFmtId="0" fontId="2" fillId="5" borderId="19" xfId="0" applyFont="1" applyFill="1" applyBorder="1" applyAlignment="1">
      <alignment horizontal="right"/>
    </xf>
    <xf numFmtId="0" fontId="3" fillId="0" borderId="4" xfId="0" applyNumberFormat="1" applyFont="1" applyBorder="1" applyAlignment="1">
      <alignment horizontal="center" vertical="center" wrapText="1" readingOrder="2"/>
    </xf>
  </cellXfs>
  <cellStyles count="4">
    <cellStyle name="Hyperlink" xfId="2" builtinId="8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62"/>
  <sheetViews>
    <sheetView rightToLeft="1" topLeftCell="A55" zoomScale="80" zoomScaleNormal="80" workbookViewId="0">
      <selection activeCell="D38" sqref="D38:E38"/>
    </sheetView>
  </sheetViews>
  <sheetFormatPr defaultRowHeight="15"/>
  <cols>
    <col min="1" max="1" width="8.140625" customWidth="1"/>
    <col min="2" max="2" width="19.28515625" customWidth="1"/>
    <col min="3" max="3" width="11.140625" customWidth="1"/>
    <col min="4" max="4" width="13.28515625" customWidth="1"/>
    <col min="5" max="5" width="15" customWidth="1"/>
    <col min="6" max="6" width="15.28515625" customWidth="1"/>
    <col min="7" max="7" width="13.85546875" customWidth="1"/>
    <col min="8" max="8" width="20" customWidth="1"/>
    <col min="9" max="9" width="15.28515625" customWidth="1"/>
    <col min="10" max="10" width="12.140625" customWidth="1"/>
    <col min="11" max="11" width="8.7109375" customWidth="1"/>
    <col min="12" max="12" width="11.7109375" customWidth="1"/>
    <col min="13" max="13" width="7.85546875" customWidth="1"/>
  </cols>
  <sheetData>
    <row r="1" spans="1:12" ht="30" customHeight="1">
      <c r="A1" s="224" t="s">
        <v>164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</row>
    <row r="2" spans="1:12" ht="27.75" customHeight="1">
      <c r="A2" s="270" t="s">
        <v>365</v>
      </c>
      <c r="B2" s="270"/>
      <c r="C2" s="270"/>
      <c r="D2" s="270"/>
      <c r="E2" s="270"/>
      <c r="F2" s="270"/>
      <c r="G2" s="270"/>
      <c r="H2" s="220" t="s">
        <v>368</v>
      </c>
      <c r="I2" s="220"/>
      <c r="J2" s="220"/>
      <c r="K2" s="220"/>
      <c r="L2" s="220"/>
    </row>
    <row r="3" spans="1:12" ht="40.5" customHeight="1">
      <c r="A3" s="241" t="s">
        <v>165</v>
      </c>
      <c r="B3" s="98" t="s">
        <v>622</v>
      </c>
      <c r="C3" s="99" t="s">
        <v>166</v>
      </c>
      <c r="D3" s="223" t="s">
        <v>167</v>
      </c>
      <c r="E3" s="223"/>
      <c r="F3" s="223"/>
      <c r="G3" s="223" t="s">
        <v>168</v>
      </c>
      <c r="H3" s="223"/>
      <c r="I3" s="223" t="s">
        <v>518</v>
      </c>
      <c r="J3" s="223"/>
      <c r="K3" s="223"/>
      <c r="L3" s="225"/>
    </row>
    <row r="4" spans="1:12" ht="45" customHeight="1">
      <c r="A4" s="242"/>
      <c r="B4" s="199"/>
      <c r="C4" s="200"/>
      <c r="D4" s="226"/>
      <c r="E4" s="226"/>
      <c r="F4" s="226"/>
      <c r="G4" s="226"/>
      <c r="H4" s="226"/>
      <c r="I4" s="226"/>
      <c r="J4" s="226"/>
      <c r="K4" s="226"/>
      <c r="L4" s="227"/>
    </row>
    <row r="5" spans="1:12" ht="31.5" customHeight="1">
      <c r="A5" s="242"/>
      <c r="B5" s="228" t="s">
        <v>628</v>
      </c>
      <c r="C5" s="228"/>
      <c r="D5" s="228"/>
      <c r="E5" s="229"/>
      <c r="F5" s="229"/>
      <c r="G5" s="229"/>
      <c r="H5" s="228"/>
      <c r="I5" s="228"/>
      <c r="J5" s="228"/>
      <c r="K5" s="228"/>
      <c r="L5" s="230"/>
    </row>
    <row r="6" spans="1:12" ht="35.25" customHeight="1">
      <c r="A6" s="263" t="s">
        <v>169</v>
      </c>
      <c r="B6" s="284" t="s">
        <v>170</v>
      </c>
      <c r="C6" s="284"/>
      <c r="D6" s="284"/>
      <c r="E6" s="217" t="s">
        <v>171</v>
      </c>
      <c r="F6" s="218"/>
      <c r="G6" s="219"/>
      <c r="H6" s="203" t="s">
        <v>172</v>
      </c>
      <c r="I6" s="203"/>
      <c r="J6" s="203"/>
      <c r="K6" s="203" t="s">
        <v>173</v>
      </c>
      <c r="L6" s="203"/>
    </row>
    <row r="7" spans="1:12" ht="36" customHeight="1">
      <c r="A7" s="263"/>
      <c r="B7" s="203"/>
      <c r="C7" s="203"/>
      <c r="D7" s="203"/>
      <c r="E7" s="274"/>
      <c r="F7" s="275"/>
      <c r="G7" s="276"/>
      <c r="H7" s="203"/>
      <c r="I7" s="203"/>
      <c r="J7" s="203"/>
      <c r="K7" s="203"/>
      <c r="L7" s="203"/>
    </row>
    <row r="8" spans="1:12" ht="29.25" customHeight="1">
      <c r="A8" s="263"/>
      <c r="B8" s="220" t="s">
        <v>174</v>
      </c>
      <c r="C8" s="220"/>
      <c r="D8" s="220"/>
      <c r="E8" s="277" t="s">
        <v>174</v>
      </c>
      <c r="F8" s="278"/>
      <c r="G8" s="279"/>
      <c r="H8" s="220" t="s">
        <v>174</v>
      </c>
      <c r="I8" s="220"/>
      <c r="J8" s="220"/>
      <c r="K8" s="220" t="s">
        <v>175</v>
      </c>
      <c r="L8" s="220"/>
    </row>
    <row r="9" spans="1:12" ht="21.75" customHeight="1">
      <c r="A9" s="263"/>
      <c r="B9" s="228" t="s">
        <v>137</v>
      </c>
      <c r="C9" s="228"/>
      <c r="D9" s="228"/>
      <c r="E9" s="228" t="s">
        <v>176</v>
      </c>
      <c r="F9" s="228"/>
      <c r="G9" s="228"/>
      <c r="H9" s="228" t="s">
        <v>369</v>
      </c>
      <c r="I9" s="228"/>
      <c r="J9" s="228"/>
      <c r="K9" s="228"/>
      <c r="L9" s="228"/>
    </row>
    <row r="10" spans="1:12" ht="21" customHeight="1">
      <c r="A10" s="263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</row>
    <row r="11" spans="1:12" ht="18.75" hidden="1" customHeight="1">
      <c r="A11" s="263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</row>
    <row r="12" spans="1:12" ht="21.75" hidden="1" customHeight="1" thickBot="1">
      <c r="A12" s="263"/>
      <c r="B12" s="280" t="s">
        <v>370</v>
      </c>
      <c r="C12" s="280"/>
      <c r="D12" s="280"/>
      <c r="E12" s="281"/>
      <c r="F12" s="281"/>
      <c r="G12" s="281"/>
      <c r="H12" s="280"/>
      <c r="I12" s="280"/>
      <c r="J12" s="280"/>
      <c r="K12" s="280"/>
      <c r="L12" s="282"/>
    </row>
    <row r="13" spans="1:12" ht="21.75" customHeight="1">
      <c r="A13" s="263"/>
      <c r="B13" s="292"/>
      <c r="C13" s="293"/>
      <c r="D13" s="294"/>
      <c r="E13" s="129" t="s">
        <v>535</v>
      </c>
      <c r="F13" s="288" t="s">
        <v>536</v>
      </c>
      <c r="G13" s="289"/>
      <c r="H13" s="298" t="s">
        <v>537</v>
      </c>
      <c r="I13" s="299"/>
      <c r="J13" s="302" t="s">
        <v>538</v>
      </c>
      <c r="K13" s="298"/>
      <c r="L13" s="303"/>
    </row>
    <row r="14" spans="1:12" ht="19.5" customHeight="1">
      <c r="A14" s="264"/>
      <c r="B14" s="295"/>
      <c r="C14" s="296"/>
      <c r="D14" s="297"/>
      <c r="E14" s="130"/>
      <c r="F14" s="290"/>
      <c r="G14" s="291"/>
      <c r="H14" s="300"/>
      <c r="I14" s="301"/>
      <c r="J14" s="295"/>
      <c r="K14" s="296"/>
      <c r="L14" s="304"/>
    </row>
    <row r="15" spans="1:12" ht="39" customHeight="1">
      <c r="A15" s="267" t="s">
        <v>177</v>
      </c>
      <c r="B15" s="271" t="s">
        <v>519</v>
      </c>
      <c r="C15" s="271"/>
      <c r="D15" s="271"/>
      <c r="E15" s="272"/>
      <c r="F15" s="272"/>
      <c r="G15" s="272"/>
      <c r="H15" s="271"/>
      <c r="I15" s="271"/>
      <c r="J15" s="271"/>
      <c r="K15" s="271"/>
      <c r="L15" s="273"/>
    </row>
    <row r="16" spans="1:12" ht="57.75" customHeight="1">
      <c r="A16" s="268"/>
      <c r="B16" s="231" t="s">
        <v>520</v>
      </c>
      <c r="C16" s="231"/>
      <c r="D16" s="231"/>
      <c r="E16" s="231"/>
      <c r="F16" s="231"/>
      <c r="G16" s="231"/>
      <c r="H16" s="231"/>
      <c r="I16" s="231"/>
      <c r="J16" s="231"/>
      <c r="K16" s="231"/>
      <c r="L16" s="232"/>
    </row>
    <row r="17" spans="1:19" ht="30.75" customHeight="1">
      <c r="A17" s="268"/>
      <c r="B17" s="235" t="s">
        <v>179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6"/>
    </row>
    <row r="18" spans="1:19" ht="22.5">
      <c r="A18" s="268"/>
      <c r="B18" s="238" t="s">
        <v>366</v>
      </c>
      <c r="C18" s="238"/>
      <c r="D18" s="238"/>
      <c r="E18" s="238"/>
      <c r="F18" s="238"/>
      <c r="G18" s="238"/>
      <c r="H18" s="238"/>
      <c r="I18" s="238"/>
      <c r="J18" s="238"/>
      <c r="K18" s="238"/>
      <c r="L18" s="239"/>
    </row>
    <row r="19" spans="1:19" ht="30.75" customHeight="1">
      <c r="A19" s="268"/>
      <c r="B19" s="231" t="s">
        <v>367</v>
      </c>
      <c r="C19" s="231"/>
      <c r="D19" s="231"/>
      <c r="E19" s="231"/>
      <c r="F19" s="231"/>
      <c r="G19" s="231" t="s">
        <v>178</v>
      </c>
      <c r="H19" s="231"/>
      <c r="I19" s="231"/>
      <c r="J19" s="231"/>
      <c r="K19" s="231"/>
      <c r="L19" s="232"/>
    </row>
    <row r="20" spans="1:19" ht="47.25" customHeight="1">
      <c r="A20" s="268"/>
      <c r="B20" s="233" t="s">
        <v>179</v>
      </c>
      <c r="C20" s="233"/>
      <c r="D20" s="233"/>
      <c r="E20" s="233"/>
      <c r="F20" s="233"/>
      <c r="G20" s="233"/>
      <c r="H20" s="233"/>
      <c r="I20" s="233"/>
      <c r="J20" s="233"/>
      <c r="K20" s="233"/>
      <c r="L20" s="234"/>
    </row>
    <row r="21" spans="1:19" ht="39.75" customHeight="1">
      <c r="A21" s="268"/>
      <c r="B21" s="237" t="s">
        <v>344</v>
      </c>
      <c r="C21" s="238"/>
      <c r="D21" s="238"/>
      <c r="E21" s="238"/>
      <c r="F21" s="238"/>
      <c r="G21" s="238"/>
      <c r="H21" s="238"/>
      <c r="I21" s="238"/>
      <c r="J21" s="238"/>
      <c r="K21" s="238"/>
      <c r="L21" s="239"/>
    </row>
    <row r="22" spans="1:19" ht="27.75" customHeight="1">
      <c r="A22" s="268"/>
      <c r="B22" s="283" t="s">
        <v>345</v>
      </c>
      <c r="C22" s="231"/>
      <c r="D22" s="231"/>
      <c r="E22" s="231"/>
      <c r="F22" s="231"/>
      <c r="G22" s="231" t="s">
        <v>178</v>
      </c>
      <c r="H22" s="231"/>
      <c r="I22" s="231"/>
      <c r="J22" s="231"/>
      <c r="K22" s="231"/>
      <c r="L22" s="232"/>
    </row>
    <row r="23" spans="1:19" ht="32.25" customHeight="1">
      <c r="A23" s="269"/>
      <c r="B23" s="240" t="s">
        <v>179</v>
      </c>
      <c r="C23" s="233"/>
      <c r="D23" s="233"/>
      <c r="E23" s="233"/>
      <c r="F23" s="233"/>
      <c r="G23" s="233"/>
      <c r="H23" s="233"/>
      <c r="I23" s="233"/>
      <c r="J23" s="233"/>
      <c r="K23" s="233"/>
      <c r="L23" s="234"/>
    </row>
    <row r="24" spans="1:19" ht="34.5" customHeight="1">
      <c r="B24" s="221" t="s">
        <v>319</v>
      </c>
      <c r="C24" s="221" t="s">
        <v>320</v>
      </c>
      <c r="D24" s="221"/>
      <c r="E24" s="221" t="s">
        <v>512</v>
      </c>
      <c r="F24" s="221"/>
      <c r="G24" s="207" t="s">
        <v>180</v>
      </c>
      <c r="H24" s="207"/>
      <c r="I24" s="207"/>
      <c r="J24" s="207"/>
      <c r="K24" s="207"/>
      <c r="L24" s="208"/>
    </row>
    <row r="25" spans="1:19" ht="36" customHeight="1">
      <c r="B25" s="222"/>
      <c r="C25" s="222"/>
      <c r="D25" s="222"/>
      <c r="E25" s="222"/>
      <c r="F25" s="222"/>
      <c r="G25" s="223" t="s">
        <v>181</v>
      </c>
      <c r="H25" s="223"/>
      <c r="I25" s="113" t="s">
        <v>182</v>
      </c>
      <c r="J25" s="114" t="s">
        <v>183</v>
      </c>
      <c r="K25" s="204" t="s">
        <v>176</v>
      </c>
      <c r="L25" s="205"/>
    </row>
    <row r="26" spans="1:19" ht="42" customHeight="1">
      <c r="B26" s="46"/>
      <c r="C26" s="203"/>
      <c r="D26" s="203"/>
      <c r="E26" s="100"/>
      <c r="F26" s="101"/>
      <c r="G26" s="203" t="s">
        <v>465</v>
      </c>
      <c r="H26" s="203"/>
      <c r="I26" s="46" t="s">
        <v>466</v>
      </c>
      <c r="J26" s="46" t="s">
        <v>467</v>
      </c>
      <c r="K26" s="203"/>
      <c r="L26" s="206"/>
    </row>
    <row r="27" spans="1:19" ht="30" customHeight="1">
      <c r="A27" s="265" t="s">
        <v>184</v>
      </c>
      <c r="B27" s="259" t="s">
        <v>185</v>
      </c>
      <c r="C27" s="259" t="s">
        <v>186</v>
      </c>
      <c r="D27" s="211" t="s">
        <v>187</v>
      </c>
      <c r="E27" s="211"/>
      <c r="F27" s="211"/>
      <c r="G27" s="211"/>
      <c r="H27" s="211"/>
      <c r="I27" s="211"/>
      <c r="J27" s="211"/>
      <c r="K27" s="211"/>
      <c r="L27" s="214" t="s">
        <v>135</v>
      </c>
    </row>
    <row r="28" spans="1:19" ht="22.5" customHeight="1">
      <c r="A28" s="266"/>
      <c r="B28" s="260"/>
      <c r="C28" s="260"/>
      <c r="D28" s="209" t="s">
        <v>188</v>
      </c>
      <c r="E28" s="210"/>
      <c r="F28" s="211" t="s">
        <v>189</v>
      </c>
      <c r="G28" s="211"/>
      <c r="H28" s="211" t="s">
        <v>190</v>
      </c>
      <c r="I28" s="211"/>
      <c r="J28" s="211" t="s">
        <v>191</v>
      </c>
      <c r="K28" s="211"/>
      <c r="L28" s="215"/>
      <c r="S28">
        <f>F26*D38</f>
        <v>0</v>
      </c>
    </row>
    <row r="29" spans="1:19" ht="33" customHeight="1">
      <c r="A29" s="266"/>
      <c r="B29" s="221"/>
      <c r="C29" s="221"/>
      <c r="D29" s="115" t="s">
        <v>192</v>
      </c>
      <c r="E29" s="115" t="s">
        <v>193</v>
      </c>
      <c r="F29" s="115" t="s">
        <v>192</v>
      </c>
      <c r="G29" s="115" t="s">
        <v>193</v>
      </c>
      <c r="H29" s="115" t="s">
        <v>192</v>
      </c>
      <c r="I29" s="115" t="s">
        <v>193</v>
      </c>
      <c r="J29" s="115" t="s">
        <v>192</v>
      </c>
      <c r="K29" s="115" t="s">
        <v>193</v>
      </c>
      <c r="L29" s="216"/>
      <c r="S29" t="s">
        <v>514</v>
      </c>
    </row>
    <row r="30" spans="1:19" ht="22.5">
      <c r="A30" s="266"/>
      <c r="B30" s="203" t="s">
        <v>194</v>
      </c>
      <c r="C30" s="46" t="s">
        <v>195</v>
      </c>
      <c r="D30" s="46"/>
      <c r="E30" s="46"/>
      <c r="F30" s="46"/>
      <c r="G30" s="46"/>
      <c r="H30" s="46"/>
      <c r="I30" s="46"/>
      <c r="J30" s="46"/>
      <c r="K30" s="46"/>
      <c r="L30" s="102"/>
    </row>
    <row r="31" spans="1:19" ht="22.5">
      <c r="A31" s="266"/>
      <c r="B31" s="203"/>
      <c r="C31" s="46" t="s">
        <v>196</v>
      </c>
      <c r="D31" s="46"/>
      <c r="E31" s="46"/>
      <c r="F31" s="46"/>
      <c r="G31" s="46"/>
      <c r="H31" s="46"/>
      <c r="I31" s="46"/>
      <c r="J31" s="46"/>
      <c r="K31" s="46"/>
      <c r="L31" s="102"/>
    </row>
    <row r="32" spans="1:19" ht="22.5">
      <c r="A32" s="266"/>
      <c r="B32" s="203" t="s">
        <v>197</v>
      </c>
      <c r="C32" s="46" t="s">
        <v>195</v>
      </c>
      <c r="D32" s="46"/>
      <c r="E32" s="46"/>
      <c r="F32" s="46"/>
      <c r="G32" s="46"/>
      <c r="H32" s="46"/>
      <c r="I32" s="46"/>
      <c r="J32" s="46"/>
      <c r="K32" s="46"/>
      <c r="L32" s="102"/>
    </row>
    <row r="33" spans="1:12" ht="22.5">
      <c r="A33" s="266"/>
      <c r="B33" s="203"/>
      <c r="C33" s="46" t="s">
        <v>196</v>
      </c>
      <c r="D33" s="46"/>
      <c r="E33" s="46"/>
      <c r="F33" s="46"/>
      <c r="G33" s="46"/>
      <c r="H33" s="46"/>
      <c r="I33" s="46"/>
      <c r="J33" s="46"/>
      <c r="K33" s="46"/>
      <c r="L33" s="102"/>
    </row>
    <row r="34" spans="1:12" ht="22.5">
      <c r="A34" s="266"/>
      <c r="B34" s="203" t="s">
        <v>198</v>
      </c>
      <c r="C34" s="46" t="s">
        <v>195</v>
      </c>
      <c r="D34" s="46"/>
      <c r="E34" s="46"/>
      <c r="F34" s="46"/>
      <c r="G34" s="46"/>
      <c r="H34" s="46"/>
      <c r="I34" s="46"/>
      <c r="J34" s="46"/>
      <c r="K34" s="46"/>
      <c r="L34" s="102"/>
    </row>
    <row r="35" spans="1:12" ht="22.5">
      <c r="A35" s="266"/>
      <c r="B35" s="203"/>
      <c r="C35" s="46" t="s">
        <v>196</v>
      </c>
      <c r="D35" s="46"/>
      <c r="E35" s="46"/>
      <c r="F35" s="46"/>
      <c r="G35" s="46"/>
      <c r="H35" s="46"/>
      <c r="I35" s="46"/>
      <c r="J35" s="46"/>
      <c r="K35" s="46"/>
      <c r="L35" s="102"/>
    </row>
    <row r="36" spans="1:12" ht="22.5">
      <c r="A36" s="266"/>
      <c r="B36" s="203" t="s">
        <v>521</v>
      </c>
      <c r="C36" s="46" t="s">
        <v>195</v>
      </c>
      <c r="D36" s="46"/>
      <c r="E36" s="46"/>
      <c r="F36" s="46"/>
      <c r="G36" s="46"/>
      <c r="H36" s="46"/>
      <c r="I36" s="46"/>
      <c r="J36" s="46"/>
      <c r="K36" s="46"/>
      <c r="L36" s="102"/>
    </row>
    <row r="37" spans="1:12" ht="22.5">
      <c r="A37" s="266"/>
      <c r="B37" s="203"/>
      <c r="C37" s="46" t="s">
        <v>196</v>
      </c>
      <c r="D37" s="46"/>
      <c r="E37" s="46"/>
      <c r="F37" s="46"/>
      <c r="G37" s="46"/>
      <c r="H37" s="46"/>
      <c r="I37" s="46"/>
      <c r="J37" s="46"/>
      <c r="K37" s="46"/>
      <c r="L37" s="102"/>
    </row>
    <row r="38" spans="1:12" ht="22.5">
      <c r="A38" s="266"/>
      <c r="B38" s="211" t="s">
        <v>135</v>
      </c>
      <c r="C38" s="211"/>
      <c r="D38" s="211"/>
      <c r="E38" s="211"/>
      <c r="F38" s="211"/>
      <c r="G38" s="211"/>
      <c r="H38" s="211"/>
      <c r="I38" s="211"/>
      <c r="J38" s="211"/>
      <c r="K38" s="211"/>
      <c r="L38" s="116"/>
    </row>
    <row r="39" spans="1:12" ht="22.5" customHeight="1">
      <c r="A39" s="267" t="s">
        <v>199</v>
      </c>
      <c r="B39" s="222" t="s">
        <v>200</v>
      </c>
      <c r="C39" s="222"/>
      <c r="D39" s="222" t="s">
        <v>201</v>
      </c>
      <c r="E39" s="211" t="s">
        <v>202</v>
      </c>
      <c r="F39" s="211"/>
      <c r="G39" s="211"/>
      <c r="H39" s="211"/>
      <c r="I39" s="211" t="s">
        <v>203</v>
      </c>
      <c r="J39" s="211"/>
      <c r="K39" s="211"/>
      <c r="L39" s="252" t="s">
        <v>135</v>
      </c>
    </row>
    <row r="40" spans="1:12" ht="22.5" customHeight="1">
      <c r="A40" s="268"/>
      <c r="B40" s="222"/>
      <c r="C40" s="222"/>
      <c r="D40" s="222"/>
      <c r="E40" s="115" t="s">
        <v>204</v>
      </c>
      <c r="F40" s="211" t="s">
        <v>205</v>
      </c>
      <c r="G40" s="211"/>
      <c r="H40" s="115" t="s">
        <v>206</v>
      </c>
      <c r="I40" s="211"/>
      <c r="J40" s="211"/>
      <c r="K40" s="211"/>
      <c r="L40" s="252"/>
    </row>
    <row r="41" spans="1:12" ht="22.5">
      <c r="A41" s="268"/>
      <c r="B41" s="203" t="s">
        <v>207</v>
      </c>
      <c r="C41" s="203"/>
      <c r="D41" s="46"/>
      <c r="E41" s="46"/>
      <c r="F41" s="203"/>
      <c r="G41" s="203"/>
      <c r="H41" s="46"/>
      <c r="I41" s="203" t="s">
        <v>468</v>
      </c>
      <c r="J41" s="203"/>
      <c r="K41" s="203"/>
      <c r="L41" s="102"/>
    </row>
    <row r="42" spans="1:12" ht="32.25" customHeight="1">
      <c r="A42" s="268"/>
      <c r="B42" s="203" t="s">
        <v>126</v>
      </c>
      <c r="C42" s="203"/>
      <c r="D42" s="46"/>
      <c r="E42" s="46"/>
      <c r="F42" s="203"/>
      <c r="G42" s="203"/>
      <c r="H42" s="46"/>
      <c r="I42" s="203"/>
      <c r="J42" s="203"/>
      <c r="K42" s="203"/>
      <c r="L42" s="103"/>
    </row>
    <row r="43" spans="1:12" ht="29.25" customHeight="1">
      <c r="A43" s="268"/>
      <c r="B43" s="203" t="s">
        <v>127</v>
      </c>
      <c r="C43" s="203"/>
      <c r="D43" s="46"/>
      <c r="E43" s="46"/>
      <c r="F43" s="203"/>
      <c r="G43" s="203"/>
      <c r="H43" s="46"/>
      <c r="I43" s="203"/>
      <c r="J43" s="203"/>
      <c r="K43" s="203"/>
      <c r="L43" s="103"/>
    </row>
    <row r="44" spans="1:12" ht="27.75" customHeight="1">
      <c r="A44" s="268"/>
      <c r="B44" s="203" t="s">
        <v>128</v>
      </c>
      <c r="C44" s="203"/>
      <c r="D44" s="46"/>
      <c r="E44" s="46"/>
      <c r="F44" s="203"/>
      <c r="G44" s="203"/>
      <c r="H44" s="104"/>
      <c r="I44" s="203"/>
      <c r="J44" s="203"/>
      <c r="K44" s="203"/>
      <c r="L44" s="103"/>
    </row>
    <row r="45" spans="1:12" ht="23.25" customHeight="1">
      <c r="A45" s="269"/>
      <c r="B45" s="203" t="s">
        <v>208</v>
      </c>
      <c r="C45" s="203"/>
      <c r="D45" s="201"/>
      <c r="E45" s="104"/>
      <c r="F45" s="203"/>
      <c r="G45" s="203"/>
      <c r="H45" s="104"/>
      <c r="I45" s="203"/>
      <c r="J45" s="203"/>
      <c r="K45" s="203"/>
      <c r="L45" s="103"/>
    </row>
    <row r="46" spans="1:12" ht="22.5">
      <c r="A46" s="267" t="s">
        <v>209</v>
      </c>
      <c r="B46" s="211" t="s">
        <v>210</v>
      </c>
      <c r="C46" s="222" t="s">
        <v>211</v>
      </c>
      <c r="D46" s="222"/>
      <c r="E46" s="222" t="s">
        <v>212</v>
      </c>
      <c r="F46" s="255" t="s">
        <v>623</v>
      </c>
      <c r="G46" s="222" t="s">
        <v>371</v>
      </c>
      <c r="H46" s="222"/>
      <c r="I46" s="222"/>
      <c r="J46" s="222" t="s">
        <v>213</v>
      </c>
      <c r="K46" s="222"/>
      <c r="L46" s="252"/>
    </row>
    <row r="47" spans="1:12" ht="30" customHeight="1">
      <c r="A47" s="268"/>
      <c r="B47" s="211"/>
      <c r="C47" s="222"/>
      <c r="D47" s="222"/>
      <c r="E47" s="222"/>
      <c r="F47" s="255"/>
      <c r="G47" s="115" t="s">
        <v>111</v>
      </c>
      <c r="H47" s="211" t="s">
        <v>372</v>
      </c>
      <c r="I47" s="211"/>
      <c r="J47" s="222"/>
      <c r="K47" s="222"/>
      <c r="L47" s="252"/>
    </row>
    <row r="48" spans="1:12" ht="32.25" customHeight="1">
      <c r="A48" s="268"/>
      <c r="B48" s="105" t="s">
        <v>471</v>
      </c>
      <c r="C48" s="212" t="s">
        <v>469</v>
      </c>
      <c r="D48" s="212"/>
      <c r="E48" s="105"/>
      <c r="F48" s="104"/>
      <c r="G48" s="105"/>
      <c r="H48" s="212" t="s">
        <v>470</v>
      </c>
      <c r="I48" s="212"/>
      <c r="J48" s="212" t="e">
        <f>(F48/E48)</f>
        <v>#DIV/0!</v>
      </c>
      <c r="K48" s="212"/>
      <c r="L48" s="213"/>
    </row>
    <row r="49" spans="1:19" ht="40.5" customHeight="1">
      <c r="A49" s="314" t="s">
        <v>327</v>
      </c>
      <c r="B49" s="119" t="s">
        <v>223</v>
      </c>
      <c r="C49" s="119" t="s">
        <v>160</v>
      </c>
      <c r="D49" s="119" t="s">
        <v>522</v>
      </c>
      <c r="E49" s="120" t="s">
        <v>342</v>
      </c>
      <c r="F49" s="120" t="s">
        <v>220</v>
      </c>
      <c r="G49" s="121" t="s">
        <v>219</v>
      </c>
      <c r="H49" s="119" t="s">
        <v>218</v>
      </c>
      <c r="I49" s="119" t="s">
        <v>217</v>
      </c>
      <c r="J49" s="120" t="s">
        <v>523</v>
      </c>
      <c r="K49" s="119" t="s">
        <v>159</v>
      </c>
      <c r="L49" s="120" t="s">
        <v>158</v>
      </c>
    </row>
    <row r="50" spans="1:19" ht="32.25" customHeight="1">
      <c r="A50" s="315"/>
      <c r="B50" s="108" t="s">
        <v>328</v>
      </c>
      <c r="C50" s="108"/>
      <c r="D50" s="108"/>
      <c r="E50" s="108"/>
      <c r="F50" s="106"/>
      <c r="G50" s="106"/>
      <c r="H50" s="117"/>
      <c r="I50" s="107"/>
      <c r="J50" s="107"/>
      <c r="K50" s="108"/>
      <c r="L50" s="108"/>
    </row>
    <row r="51" spans="1:19" ht="38.25" customHeight="1">
      <c r="A51" s="315"/>
      <c r="B51" s="118" t="s">
        <v>524</v>
      </c>
      <c r="C51" s="107"/>
      <c r="D51" s="107"/>
      <c r="E51" s="107"/>
      <c r="F51" s="106"/>
      <c r="G51" s="106"/>
      <c r="H51" s="106"/>
      <c r="I51" s="107"/>
      <c r="J51" s="107"/>
      <c r="K51" s="107"/>
      <c r="L51" s="107"/>
    </row>
    <row r="52" spans="1:19" ht="31.5" customHeight="1">
      <c r="A52" s="315"/>
      <c r="B52" s="316" t="s">
        <v>525</v>
      </c>
      <c r="C52" s="261" t="s">
        <v>216</v>
      </c>
      <c r="D52" s="262"/>
      <c r="E52" s="119" t="s">
        <v>157</v>
      </c>
      <c r="F52" s="120" t="s">
        <v>156</v>
      </c>
      <c r="G52" s="120" t="s">
        <v>155</v>
      </c>
      <c r="H52" s="120" t="s">
        <v>80</v>
      </c>
      <c r="I52" s="305" t="s">
        <v>135</v>
      </c>
      <c r="J52" s="306"/>
      <c r="K52" s="306"/>
      <c r="L52" s="307"/>
    </row>
    <row r="53" spans="1:19" ht="23.25" customHeight="1">
      <c r="A53" s="315"/>
      <c r="B53" s="317"/>
      <c r="C53" s="318"/>
      <c r="D53" s="319"/>
      <c r="E53" s="107"/>
      <c r="F53" s="106"/>
      <c r="G53" s="106"/>
      <c r="H53" s="106"/>
      <c r="I53" s="107"/>
      <c r="J53" s="107"/>
      <c r="K53" s="107"/>
      <c r="L53" s="107"/>
    </row>
    <row r="54" spans="1:19" ht="26.25" customHeight="1">
      <c r="A54" s="315"/>
      <c r="B54" s="124" t="s">
        <v>526</v>
      </c>
      <c r="C54" s="253" t="s">
        <v>527</v>
      </c>
      <c r="D54" s="308"/>
      <c r="E54" s="308"/>
      <c r="F54" s="309"/>
      <c r="G54" s="253" t="s">
        <v>532</v>
      </c>
      <c r="H54" s="309"/>
      <c r="I54" s="253" t="s">
        <v>533</v>
      </c>
      <c r="J54" s="309"/>
      <c r="K54" s="253" t="s">
        <v>534</v>
      </c>
      <c r="L54" s="309"/>
    </row>
    <row r="55" spans="1:19" ht="25.5" customHeight="1">
      <c r="A55" s="315"/>
      <c r="B55" s="124"/>
      <c r="C55" s="125" t="s">
        <v>528</v>
      </c>
      <c r="D55" s="126" t="s">
        <v>529</v>
      </c>
      <c r="E55" s="119" t="s">
        <v>530</v>
      </c>
      <c r="F55" s="120" t="s">
        <v>531</v>
      </c>
      <c r="G55" s="310"/>
      <c r="H55" s="311"/>
      <c r="I55" s="310"/>
      <c r="J55" s="311"/>
      <c r="K55" s="310"/>
      <c r="L55" s="311"/>
    </row>
    <row r="56" spans="1:19" ht="32.25" customHeight="1" thickBot="1">
      <c r="A56" s="315"/>
      <c r="B56" s="118"/>
      <c r="C56" s="122"/>
      <c r="D56" s="123"/>
      <c r="E56" s="107"/>
      <c r="F56" s="106"/>
      <c r="G56" s="312"/>
      <c r="H56" s="313"/>
      <c r="I56" s="312"/>
      <c r="J56" s="313"/>
      <c r="K56" s="312"/>
      <c r="L56" s="313"/>
    </row>
    <row r="57" spans="1:19" ht="47.25" customHeight="1">
      <c r="A57" s="285" t="s">
        <v>329</v>
      </c>
      <c r="B57" s="323" t="s">
        <v>338</v>
      </c>
      <c r="C57" s="324"/>
      <c r="D57" s="249" t="s">
        <v>337</v>
      </c>
      <c r="E57" s="249"/>
      <c r="F57" s="246" t="s">
        <v>336</v>
      </c>
      <c r="G57" s="246" t="s">
        <v>335</v>
      </c>
      <c r="H57" s="243" t="s">
        <v>334</v>
      </c>
      <c r="I57" s="250" t="s">
        <v>330</v>
      </c>
      <c r="J57" s="250"/>
      <c r="K57" s="250"/>
      <c r="L57" s="251" t="s">
        <v>80</v>
      </c>
    </row>
    <row r="58" spans="1:19" ht="15" customHeight="1">
      <c r="A58" s="286"/>
      <c r="B58" s="325"/>
      <c r="C58" s="326"/>
      <c r="D58" s="249"/>
      <c r="E58" s="249"/>
      <c r="F58" s="247"/>
      <c r="G58" s="247"/>
      <c r="H58" s="244"/>
      <c r="I58" s="250"/>
      <c r="J58" s="250"/>
      <c r="K58" s="250"/>
      <c r="L58" s="251"/>
    </row>
    <row r="59" spans="1:19" ht="29.25" customHeight="1">
      <c r="A59" s="286"/>
      <c r="B59" s="327"/>
      <c r="C59" s="328"/>
      <c r="D59" s="249"/>
      <c r="E59" s="249"/>
      <c r="F59" s="248"/>
      <c r="G59" s="248"/>
      <c r="H59" s="245"/>
      <c r="I59" s="127" t="s">
        <v>333</v>
      </c>
      <c r="J59" s="127" t="s">
        <v>332</v>
      </c>
      <c r="K59" s="253" t="s">
        <v>331</v>
      </c>
      <c r="L59" s="254"/>
    </row>
    <row r="60" spans="1:19" ht="22.5">
      <c r="A60" s="286"/>
      <c r="B60" s="257" t="s">
        <v>339</v>
      </c>
      <c r="C60" s="258"/>
      <c r="D60" s="320"/>
      <c r="E60" s="320"/>
      <c r="F60" s="110"/>
      <c r="G60" s="109"/>
      <c r="H60" s="109"/>
      <c r="I60" s="109"/>
      <c r="J60" s="109"/>
      <c r="K60" s="320"/>
      <c r="L60" s="321"/>
    </row>
    <row r="61" spans="1:19" ht="48.75" customHeight="1" thickBot="1">
      <c r="A61" s="287"/>
      <c r="B61" s="329" t="s">
        <v>340</v>
      </c>
      <c r="C61" s="256"/>
      <c r="D61" s="256"/>
      <c r="E61" s="256"/>
      <c r="F61" s="111"/>
      <c r="G61" s="112"/>
      <c r="H61" s="112"/>
      <c r="I61" s="112"/>
      <c r="J61" s="112"/>
      <c r="K61" s="256"/>
      <c r="L61" s="322"/>
      <c r="S61" t="s">
        <v>513</v>
      </c>
    </row>
    <row r="62" spans="1:19" ht="23.25" customHeight="1">
      <c r="A62" s="128"/>
    </row>
  </sheetData>
  <mergeCells count="134">
    <mergeCell ref="A57:A61"/>
    <mergeCell ref="F13:G13"/>
    <mergeCell ref="F14:G14"/>
    <mergeCell ref="B13:D14"/>
    <mergeCell ref="H13:I13"/>
    <mergeCell ref="H14:I14"/>
    <mergeCell ref="J13:L13"/>
    <mergeCell ref="J14:L14"/>
    <mergeCell ref="I52:L52"/>
    <mergeCell ref="C54:F54"/>
    <mergeCell ref="G54:H54"/>
    <mergeCell ref="I54:J54"/>
    <mergeCell ref="K54:L54"/>
    <mergeCell ref="G55:H56"/>
    <mergeCell ref="I55:J56"/>
    <mergeCell ref="K55:L56"/>
    <mergeCell ref="A49:A56"/>
    <mergeCell ref="B52:B53"/>
    <mergeCell ref="C53:D53"/>
    <mergeCell ref="K60:L60"/>
    <mergeCell ref="K61:L61"/>
    <mergeCell ref="B57:C59"/>
    <mergeCell ref="B61:C61"/>
    <mergeCell ref="D60:E60"/>
    <mergeCell ref="A27:A38"/>
    <mergeCell ref="A39:A45"/>
    <mergeCell ref="A46:A48"/>
    <mergeCell ref="A2:G2"/>
    <mergeCell ref="B15:L15"/>
    <mergeCell ref="A15:A23"/>
    <mergeCell ref="B16:L16"/>
    <mergeCell ref="B9:D11"/>
    <mergeCell ref="H9:L11"/>
    <mergeCell ref="E9:G11"/>
    <mergeCell ref="E7:G7"/>
    <mergeCell ref="K7:L7"/>
    <mergeCell ref="H7:J7"/>
    <mergeCell ref="E8:G8"/>
    <mergeCell ref="H8:J8"/>
    <mergeCell ref="K8:L8"/>
    <mergeCell ref="C24:D25"/>
    <mergeCell ref="E24:F25"/>
    <mergeCell ref="B12:L12"/>
    <mergeCell ref="B22:F22"/>
    <mergeCell ref="B18:L18"/>
    <mergeCell ref="B19:F19"/>
    <mergeCell ref="B6:D6"/>
    <mergeCell ref="D61:E61"/>
    <mergeCell ref="B60:C60"/>
    <mergeCell ref="B39:C40"/>
    <mergeCell ref="D27:K27"/>
    <mergeCell ref="G26:H26"/>
    <mergeCell ref="B30:B31"/>
    <mergeCell ref="J38:K38"/>
    <mergeCell ref="D38:E38"/>
    <mergeCell ref="B27:B29"/>
    <mergeCell ref="C27:C29"/>
    <mergeCell ref="I45:K45"/>
    <mergeCell ref="B32:B33"/>
    <mergeCell ref="B34:B35"/>
    <mergeCell ref="B36:B37"/>
    <mergeCell ref="B38:C38"/>
    <mergeCell ref="F38:G38"/>
    <mergeCell ref="B46:B47"/>
    <mergeCell ref="C46:D47"/>
    <mergeCell ref="E46:E47"/>
    <mergeCell ref="B44:C44"/>
    <mergeCell ref="I44:K44"/>
    <mergeCell ref="C52:D52"/>
    <mergeCell ref="H28:I28"/>
    <mergeCell ref="J28:K28"/>
    <mergeCell ref="H57:H59"/>
    <mergeCell ref="G57:G59"/>
    <mergeCell ref="F57:F59"/>
    <mergeCell ref="D57:E59"/>
    <mergeCell ref="I57:K58"/>
    <mergeCell ref="L57:L58"/>
    <mergeCell ref="H38:I38"/>
    <mergeCell ref="L39:L40"/>
    <mergeCell ref="F40:G40"/>
    <mergeCell ref="F41:G41"/>
    <mergeCell ref="I41:K41"/>
    <mergeCell ref="I43:K43"/>
    <mergeCell ref="K59:L59"/>
    <mergeCell ref="F46:F47"/>
    <mergeCell ref="G46:I46"/>
    <mergeCell ref="D39:D40"/>
    <mergeCell ref="E39:H39"/>
    <mergeCell ref="F44:G44"/>
    <mergeCell ref="J46:L47"/>
    <mergeCell ref="H47:I47"/>
    <mergeCell ref="C48:D48"/>
    <mergeCell ref="E6:G6"/>
    <mergeCell ref="H6:J6"/>
    <mergeCell ref="K6:L6"/>
    <mergeCell ref="B7:D7"/>
    <mergeCell ref="B8:D8"/>
    <mergeCell ref="B24:B25"/>
    <mergeCell ref="G25:H25"/>
    <mergeCell ref="A1:L1"/>
    <mergeCell ref="H2:L2"/>
    <mergeCell ref="D3:F3"/>
    <mergeCell ref="G3:H3"/>
    <mergeCell ref="I3:L3"/>
    <mergeCell ref="D4:F4"/>
    <mergeCell ref="G4:H4"/>
    <mergeCell ref="I4:L4"/>
    <mergeCell ref="B5:L5"/>
    <mergeCell ref="G19:L19"/>
    <mergeCell ref="B20:L20"/>
    <mergeCell ref="B17:L17"/>
    <mergeCell ref="B21:L21"/>
    <mergeCell ref="G22:L22"/>
    <mergeCell ref="B23:L23"/>
    <mergeCell ref="A3:A5"/>
    <mergeCell ref="A6:A14"/>
    <mergeCell ref="C26:D26"/>
    <mergeCell ref="K25:L25"/>
    <mergeCell ref="K26:L26"/>
    <mergeCell ref="G24:L24"/>
    <mergeCell ref="B41:C41"/>
    <mergeCell ref="D28:E28"/>
    <mergeCell ref="F28:G28"/>
    <mergeCell ref="H48:I48"/>
    <mergeCell ref="J48:L48"/>
    <mergeCell ref="I39:K40"/>
    <mergeCell ref="B43:C43"/>
    <mergeCell ref="F43:G43"/>
    <mergeCell ref="B42:C42"/>
    <mergeCell ref="F42:G42"/>
    <mergeCell ref="I42:K42"/>
    <mergeCell ref="B45:C45"/>
    <mergeCell ref="F45:G45"/>
    <mergeCell ref="L27:L2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rightToLeft="1" workbookViewId="0">
      <selection activeCell="D5" sqref="D5"/>
    </sheetView>
  </sheetViews>
  <sheetFormatPr defaultRowHeight="15"/>
  <cols>
    <col min="1" max="1" width="6.140625" customWidth="1"/>
    <col min="2" max="2" width="36.28515625" customWidth="1"/>
    <col min="3" max="3" width="56.85546875" customWidth="1"/>
    <col min="4" max="4" width="14.42578125" customWidth="1"/>
  </cols>
  <sheetData>
    <row r="1" spans="1:4" ht="24" customHeight="1">
      <c r="A1" s="528" t="s">
        <v>463</v>
      </c>
      <c r="B1" s="529"/>
      <c r="C1" s="529"/>
      <c r="D1" s="530"/>
    </row>
    <row r="2" spans="1:4" ht="27" customHeight="1">
      <c r="A2" s="55" t="s">
        <v>123</v>
      </c>
      <c r="B2" s="55" t="s">
        <v>395</v>
      </c>
      <c r="C2" s="163" t="s">
        <v>451</v>
      </c>
      <c r="D2" s="55" t="s">
        <v>455</v>
      </c>
    </row>
    <row r="3" spans="1:4" ht="35.1" customHeight="1">
      <c r="A3" s="531">
        <v>1</v>
      </c>
      <c r="B3" s="524" t="s">
        <v>494</v>
      </c>
      <c r="C3" s="171" t="s">
        <v>452</v>
      </c>
      <c r="D3" s="49" t="e">
        <f>('فرم 4'!D24/'فرم 4'!D34)</f>
        <v>#DIV/0!</v>
      </c>
    </row>
    <row r="4" spans="1:4" ht="35.1" customHeight="1">
      <c r="A4" s="532"/>
      <c r="B4" s="524"/>
      <c r="C4" s="171" t="s">
        <v>453</v>
      </c>
      <c r="D4" s="49" t="e">
        <f>('فرم 4'!D26/'فرم 4'!D34)</f>
        <v>#DIV/0!</v>
      </c>
    </row>
    <row r="5" spans="1:4" ht="35.1" customHeight="1">
      <c r="A5" s="532"/>
      <c r="B5" s="524"/>
      <c r="C5" s="171" t="s">
        <v>454</v>
      </c>
      <c r="D5" s="49">
        <f t="shared" ref="D5" si="0">4/10</f>
        <v>0.4</v>
      </c>
    </row>
    <row r="6" spans="1:4" ht="35.1" customHeight="1">
      <c r="A6" s="533"/>
      <c r="B6" s="524"/>
      <c r="C6" s="171" t="s">
        <v>464</v>
      </c>
      <c r="D6" s="49" t="e">
        <f>('فرم 4'!D30/'فرم 4'!D34)</f>
        <v>#DIV/0!</v>
      </c>
    </row>
    <row r="7" spans="1:4" ht="65.25" customHeight="1">
      <c r="A7" s="531">
        <v>2</v>
      </c>
      <c r="B7" s="525" t="s">
        <v>459</v>
      </c>
      <c r="C7" s="190" t="s">
        <v>456</v>
      </c>
      <c r="D7" s="49" t="e">
        <f>('فرم 4'!G24/'فرم 4'!G34)</f>
        <v>#DIV/0!</v>
      </c>
    </row>
    <row r="8" spans="1:4" ht="50.25" customHeight="1">
      <c r="A8" s="532"/>
      <c r="B8" s="526"/>
      <c r="C8" s="190" t="s">
        <v>457</v>
      </c>
      <c r="D8" s="49" t="e">
        <f>('فرم 4'!G26/'فرم 4'!G34)</f>
        <v>#DIV/0!</v>
      </c>
    </row>
    <row r="9" spans="1:4" ht="60.75" customHeight="1">
      <c r="A9" s="532"/>
      <c r="B9" s="526"/>
      <c r="C9" s="190" t="s">
        <v>458</v>
      </c>
      <c r="D9" s="49" t="e">
        <f>('فرم 4'!G28/'فرم 4'!G34)</f>
        <v>#DIV/0!</v>
      </c>
    </row>
    <row r="10" spans="1:4" ht="54" customHeight="1">
      <c r="A10" s="533"/>
      <c r="B10" s="527"/>
      <c r="C10" s="190" t="s">
        <v>495</v>
      </c>
      <c r="D10" s="49" t="e">
        <f>('فرم 4'!G30/'فرم 4'!G34)</f>
        <v>#DIV/0!</v>
      </c>
    </row>
    <row r="11" spans="1:4" ht="35.1" customHeight="1">
      <c r="A11" s="3">
        <v>3</v>
      </c>
      <c r="B11" s="171" t="s">
        <v>598</v>
      </c>
      <c r="C11" s="171" t="s">
        <v>460</v>
      </c>
      <c r="D11" s="49" t="e">
        <f>('فرم 4'!H32/'فرم 4'!H34)</f>
        <v>#DIV/0!</v>
      </c>
    </row>
    <row r="12" spans="1:4" ht="35.1" customHeight="1">
      <c r="A12" s="3">
        <v>4</v>
      </c>
      <c r="B12" s="171" t="s">
        <v>462</v>
      </c>
      <c r="C12" s="191" t="s">
        <v>461</v>
      </c>
      <c r="D12" s="49" t="e">
        <f>('فرم 4'!F34/'فرم 1'!L38)</f>
        <v>#DIV/0!</v>
      </c>
    </row>
    <row r="13" spans="1:4" ht="24.75">
      <c r="A13" s="48"/>
      <c r="B13" s="192"/>
      <c r="C13" s="192"/>
      <c r="D13" s="48"/>
    </row>
  </sheetData>
  <mergeCells count="5">
    <mergeCell ref="B3:B6"/>
    <mergeCell ref="B7:B10"/>
    <mergeCell ref="A1:D1"/>
    <mergeCell ref="A3:A6"/>
    <mergeCell ref="A7:A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rightToLeft="1" workbookViewId="0">
      <selection activeCell="H2" sqref="H2"/>
    </sheetView>
  </sheetViews>
  <sheetFormatPr defaultRowHeight="15"/>
  <cols>
    <col min="1" max="1" width="6.28515625" customWidth="1"/>
    <col min="2" max="2" width="30.85546875" customWidth="1"/>
    <col min="3" max="3" width="43.42578125" customWidth="1"/>
    <col min="4" max="4" width="15.85546875" customWidth="1"/>
  </cols>
  <sheetData>
    <row r="1" spans="1:4" ht="19.5">
      <c r="A1" s="537" t="s">
        <v>617</v>
      </c>
      <c r="B1" s="537"/>
      <c r="C1" s="537"/>
      <c r="D1" s="537"/>
    </row>
    <row r="2" spans="1:4" ht="26.25" customHeight="1">
      <c r="A2" s="189" t="s">
        <v>123</v>
      </c>
      <c r="B2" s="188" t="s">
        <v>432</v>
      </c>
      <c r="C2" s="188" t="s">
        <v>433</v>
      </c>
      <c r="D2" s="188" t="s">
        <v>397</v>
      </c>
    </row>
    <row r="3" spans="1:4" ht="24" customHeight="1">
      <c r="A3" s="534">
        <v>1</v>
      </c>
      <c r="B3" s="535" t="s">
        <v>615</v>
      </c>
      <c r="C3" s="524" t="s">
        <v>616</v>
      </c>
      <c r="D3" s="538">
        <v>0</v>
      </c>
    </row>
    <row r="4" spans="1:4">
      <c r="A4" s="534"/>
      <c r="B4" s="535"/>
      <c r="C4" s="524"/>
      <c r="D4" s="538"/>
    </row>
    <row r="5" spans="1:4" ht="17.25">
      <c r="A5" s="534">
        <v>2</v>
      </c>
      <c r="B5" s="535" t="s">
        <v>599</v>
      </c>
      <c r="C5" s="164" t="s">
        <v>600</v>
      </c>
      <c r="D5" s="536" t="e">
        <f>('فرم 3'!B19/'فرم 3'!B13)</f>
        <v>#DIV/0!</v>
      </c>
    </row>
    <row r="6" spans="1:4" ht="17.25">
      <c r="A6" s="534"/>
      <c r="B6" s="535"/>
      <c r="C6" s="164" t="s">
        <v>601</v>
      </c>
      <c r="D6" s="536"/>
    </row>
    <row r="7" spans="1:4" ht="34.5">
      <c r="A7" s="97">
        <v>3</v>
      </c>
      <c r="B7" s="165" t="s">
        <v>602</v>
      </c>
      <c r="C7" s="164" t="s">
        <v>603</v>
      </c>
      <c r="D7" s="166" t="e">
        <f>('فرم 3'!F19/'فرم 3'!D19)</f>
        <v>#DIV/0!</v>
      </c>
    </row>
    <row r="8" spans="1:4" ht="34.5">
      <c r="A8" s="97">
        <v>4</v>
      </c>
      <c r="B8" s="165" t="s">
        <v>604</v>
      </c>
      <c r="C8" s="164" t="s">
        <v>605</v>
      </c>
      <c r="D8" s="166" t="e">
        <f>('فرم 3'!B16/'فرم  2'!D8:F8)</f>
        <v>#DIV/0!</v>
      </c>
    </row>
    <row r="9" spans="1:4" ht="34.5">
      <c r="A9" s="534">
        <v>5</v>
      </c>
      <c r="B9" s="535" t="s">
        <v>606</v>
      </c>
      <c r="C9" s="164" t="s">
        <v>607</v>
      </c>
      <c r="D9" s="536" t="e">
        <f>('فرم 3'!F16/'فرم 3'!E16)</f>
        <v>#DIV/0!</v>
      </c>
    </row>
    <row r="10" spans="1:4" ht="17.25">
      <c r="A10" s="534"/>
      <c r="B10" s="535"/>
      <c r="C10" s="164" t="s">
        <v>608</v>
      </c>
      <c r="D10" s="536"/>
    </row>
    <row r="11" spans="1:4" ht="17.25">
      <c r="A11" s="534">
        <v>6</v>
      </c>
      <c r="B11" s="535" t="s">
        <v>609</v>
      </c>
      <c r="C11" s="164" t="s">
        <v>610</v>
      </c>
      <c r="D11" s="536" t="e">
        <f>('فرم 3'!C16/'فرم 3'!E16)</f>
        <v>#DIV/0!</v>
      </c>
    </row>
    <row r="12" spans="1:4" ht="17.25">
      <c r="A12" s="534"/>
      <c r="B12" s="535"/>
      <c r="C12" s="164" t="s">
        <v>608</v>
      </c>
      <c r="D12" s="536"/>
    </row>
    <row r="13" spans="1:4" ht="34.5">
      <c r="A13" s="97">
        <v>7</v>
      </c>
      <c r="B13" s="165" t="s">
        <v>611</v>
      </c>
      <c r="C13" s="164" t="s">
        <v>612</v>
      </c>
      <c r="D13" s="166"/>
    </row>
    <row r="14" spans="1:4">
      <c r="A14" s="534">
        <v>8</v>
      </c>
      <c r="B14" s="535" t="s">
        <v>613</v>
      </c>
      <c r="C14" s="524" t="s">
        <v>614</v>
      </c>
      <c r="D14" s="536" t="e">
        <f>('فرم 1'!D45/'فرم 1'!L38)</f>
        <v>#DIV/0!</v>
      </c>
    </row>
    <row r="15" spans="1:4">
      <c r="A15" s="534"/>
      <c r="B15" s="535"/>
      <c r="C15" s="524"/>
      <c r="D15" s="536"/>
    </row>
  </sheetData>
  <mergeCells count="18">
    <mergeCell ref="A1:D1"/>
    <mergeCell ref="A3:A4"/>
    <mergeCell ref="B3:B4"/>
    <mergeCell ref="C3:C4"/>
    <mergeCell ref="D3:D4"/>
    <mergeCell ref="A5:A6"/>
    <mergeCell ref="B5:B6"/>
    <mergeCell ref="D5:D6"/>
    <mergeCell ref="A14:A15"/>
    <mergeCell ref="B14:B15"/>
    <mergeCell ref="C14:C15"/>
    <mergeCell ref="D14:D15"/>
    <mergeCell ref="A9:A10"/>
    <mergeCell ref="B9:B10"/>
    <mergeCell ref="D9:D10"/>
    <mergeCell ref="A11:A12"/>
    <mergeCell ref="B11:B12"/>
    <mergeCell ref="D11:D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6"/>
  <sheetViews>
    <sheetView rightToLeft="1" topLeftCell="A28" workbookViewId="0">
      <selection activeCell="J26" sqref="E26:L26"/>
    </sheetView>
  </sheetViews>
  <sheetFormatPr defaultRowHeight="15"/>
  <cols>
    <col min="1" max="1" width="6.85546875" customWidth="1"/>
    <col min="2" max="2" width="5.7109375" customWidth="1"/>
    <col min="3" max="3" width="21.5703125" customWidth="1"/>
    <col min="4" max="4" width="8.42578125" customWidth="1"/>
    <col min="5" max="5" width="6.42578125" customWidth="1"/>
    <col min="6" max="6" width="5.85546875" customWidth="1"/>
    <col min="7" max="7" width="10.42578125" customWidth="1"/>
    <col min="8" max="8" width="20.140625" customWidth="1"/>
    <col min="9" max="9" width="8.28515625" customWidth="1"/>
    <col min="10" max="10" width="9.28515625" customWidth="1"/>
    <col min="11" max="11" width="5.42578125" customWidth="1"/>
    <col min="12" max="12" width="15.140625" customWidth="1"/>
    <col min="15" max="15" width="0" hidden="1" customWidth="1"/>
    <col min="16" max="16" width="10.85546875" customWidth="1"/>
    <col min="17" max="17" width="5.7109375" customWidth="1"/>
    <col min="18" max="18" width="6.140625" customWidth="1"/>
    <col min="19" max="19" width="9.85546875" customWidth="1"/>
    <col min="20" max="20" width="10.28515625" customWidth="1"/>
    <col min="22" max="22" width="10.42578125" customWidth="1"/>
    <col min="23" max="23" width="13.140625" customWidth="1"/>
    <col min="25" max="25" width="13.42578125" customWidth="1"/>
    <col min="26" max="26" width="12.42578125" customWidth="1"/>
    <col min="27" max="27" width="8" customWidth="1"/>
  </cols>
  <sheetData>
    <row r="1" spans="1:28" ht="23.25" customHeight="1">
      <c r="A1" s="363" t="s">
        <v>480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4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9"/>
    </row>
    <row r="2" spans="1:28" ht="27.75" customHeight="1">
      <c r="A2" s="368" t="s">
        <v>6</v>
      </c>
      <c r="B2" s="339" t="s">
        <v>5</v>
      </c>
      <c r="C2" s="365" t="s">
        <v>4</v>
      </c>
      <c r="D2" s="366"/>
      <c r="E2" s="366"/>
      <c r="F2" s="366"/>
      <c r="G2" s="367"/>
      <c r="H2" s="377" t="s">
        <v>0</v>
      </c>
      <c r="I2" s="377"/>
      <c r="J2" s="377"/>
      <c r="K2" s="377"/>
      <c r="L2" s="377"/>
      <c r="Q2" s="27"/>
      <c r="R2" s="28"/>
      <c r="S2" s="8"/>
      <c r="T2" s="351"/>
      <c r="U2" s="351"/>
      <c r="V2" s="351"/>
      <c r="W2" s="351"/>
      <c r="X2" s="351"/>
      <c r="Y2" s="351"/>
      <c r="Z2" s="351"/>
      <c r="AA2" s="351"/>
      <c r="AB2" s="9"/>
    </row>
    <row r="3" spans="1:28" ht="24.75" customHeight="1">
      <c r="A3" s="369"/>
      <c r="B3" s="340"/>
      <c r="C3" s="63" t="s">
        <v>3</v>
      </c>
      <c r="D3" s="330" t="s">
        <v>472</v>
      </c>
      <c r="E3" s="330"/>
      <c r="F3" s="330"/>
      <c r="G3" s="63" t="s">
        <v>1</v>
      </c>
      <c r="H3" s="63" t="s">
        <v>3</v>
      </c>
      <c r="I3" s="330" t="s">
        <v>2</v>
      </c>
      <c r="J3" s="330"/>
      <c r="K3" s="330"/>
      <c r="L3" s="63" t="s">
        <v>1</v>
      </c>
      <c r="Q3" s="27"/>
      <c r="R3" s="28"/>
      <c r="S3" s="8"/>
      <c r="T3" s="8"/>
      <c r="U3" s="351"/>
      <c r="V3" s="351"/>
      <c r="W3" s="8"/>
      <c r="X3" s="8"/>
      <c r="Y3" s="351"/>
      <c r="Z3" s="351"/>
      <c r="AA3" s="8"/>
      <c r="AB3" s="9"/>
    </row>
    <row r="4" spans="1:28" ht="24.75" customHeight="1">
      <c r="A4" s="369"/>
      <c r="B4" s="17">
        <v>1</v>
      </c>
      <c r="C4" s="2"/>
      <c r="D4" s="374"/>
      <c r="E4" s="375"/>
      <c r="F4" s="376"/>
      <c r="G4" s="2" t="s">
        <v>474</v>
      </c>
      <c r="H4" s="10"/>
      <c r="I4" s="332"/>
      <c r="J4" s="334"/>
      <c r="K4" s="333"/>
      <c r="L4" s="10" t="s">
        <v>473</v>
      </c>
      <c r="Q4" s="27"/>
      <c r="R4" s="28"/>
      <c r="S4" s="8"/>
      <c r="T4" s="8"/>
      <c r="U4" s="16"/>
      <c r="V4" s="16"/>
      <c r="W4" s="8"/>
      <c r="X4" s="8"/>
      <c r="Y4" s="16"/>
      <c r="Z4" s="16"/>
      <c r="AA4" s="8"/>
      <c r="AB4" s="9"/>
    </row>
    <row r="5" spans="1:28" ht="24.75" customHeight="1">
      <c r="A5" s="370"/>
      <c r="B5" s="17">
        <v>2</v>
      </c>
      <c r="C5" s="2"/>
      <c r="D5" s="374"/>
      <c r="E5" s="375"/>
      <c r="F5" s="376"/>
      <c r="G5" s="2" t="s">
        <v>474</v>
      </c>
      <c r="H5" s="10"/>
      <c r="I5" s="332"/>
      <c r="J5" s="334"/>
      <c r="K5" s="333"/>
      <c r="L5" s="10" t="s">
        <v>473</v>
      </c>
      <c r="Q5" s="27"/>
      <c r="R5" s="28"/>
      <c r="S5" s="8"/>
      <c r="T5" s="8"/>
      <c r="U5" s="16"/>
      <c r="V5" s="16"/>
      <c r="W5" s="8"/>
      <c r="X5" s="8"/>
      <c r="Y5" s="16"/>
      <c r="Z5" s="16"/>
      <c r="AA5" s="8"/>
      <c r="AB5" s="9"/>
    </row>
    <row r="6" spans="1:28" ht="19.5" customHeight="1">
      <c r="A6" s="371" t="s">
        <v>7</v>
      </c>
      <c r="B6" s="339" t="s">
        <v>5</v>
      </c>
      <c r="C6" s="131" t="s">
        <v>8</v>
      </c>
      <c r="D6" s="132"/>
      <c r="E6" s="132"/>
      <c r="F6" s="132"/>
      <c r="G6" s="133"/>
      <c r="H6" s="367" t="s">
        <v>9</v>
      </c>
      <c r="I6" s="330"/>
      <c r="J6" s="330"/>
      <c r="K6" s="330"/>
      <c r="L6" s="330"/>
      <c r="Q6" s="27"/>
      <c r="R6" s="28"/>
      <c r="S6" s="351"/>
      <c r="T6" s="351"/>
      <c r="U6" s="351"/>
      <c r="V6" s="351"/>
      <c r="W6" s="351"/>
      <c r="X6" s="351"/>
      <c r="Y6" s="351"/>
      <c r="Z6" s="351"/>
      <c r="AA6" s="351"/>
      <c r="AB6" s="9"/>
    </row>
    <row r="7" spans="1:28" ht="22.5" customHeight="1">
      <c r="A7" s="372"/>
      <c r="B7" s="340"/>
      <c r="C7" s="134" t="s">
        <v>3</v>
      </c>
      <c r="D7" s="378" t="s">
        <v>341</v>
      </c>
      <c r="E7" s="378"/>
      <c r="F7" s="378"/>
      <c r="G7" s="134" t="s">
        <v>1</v>
      </c>
      <c r="H7" s="63" t="s">
        <v>3</v>
      </c>
      <c r="I7" s="330" t="s">
        <v>341</v>
      </c>
      <c r="J7" s="330"/>
      <c r="K7" s="330"/>
      <c r="L7" s="63" t="s">
        <v>1</v>
      </c>
      <c r="Q7" s="8"/>
      <c r="R7" s="29"/>
      <c r="S7" s="336"/>
      <c r="T7" s="336"/>
      <c r="U7" s="336"/>
      <c r="V7" s="336"/>
      <c r="W7" s="351"/>
      <c r="X7" s="351"/>
      <c r="Y7" s="8"/>
      <c r="Z7" s="351"/>
      <c r="AA7" s="351"/>
      <c r="AB7" s="9"/>
    </row>
    <row r="8" spans="1:28" ht="19.5">
      <c r="A8" s="372"/>
      <c r="B8" s="10">
        <v>1</v>
      </c>
      <c r="C8" s="10"/>
      <c r="D8" s="331"/>
      <c r="E8" s="331"/>
      <c r="F8" s="331"/>
      <c r="G8" s="10" t="s">
        <v>474</v>
      </c>
      <c r="H8" s="10"/>
      <c r="I8" s="331"/>
      <c r="J8" s="331"/>
      <c r="K8" s="331"/>
      <c r="L8" s="10"/>
      <c r="Q8" s="8"/>
      <c r="R8" s="29"/>
      <c r="S8" s="20"/>
      <c r="T8" s="20"/>
      <c r="U8" s="13"/>
      <c r="V8" s="13"/>
      <c r="W8" s="8"/>
      <c r="X8" s="8"/>
      <c r="Y8" s="8"/>
      <c r="Z8" s="12"/>
      <c r="AA8" s="12"/>
      <c r="AB8" s="9"/>
    </row>
    <row r="9" spans="1:28" ht="19.5">
      <c r="A9" s="373"/>
      <c r="B9" s="10">
        <v>2</v>
      </c>
      <c r="C9" s="10"/>
      <c r="D9" s="332"/>
      <c r="E9" s="334"/>
      <c r="F9" s="333"/>
      <c r="G9" s="10"/>
      <c r="H9" s="10"/>
      <c r="I9" s="332"/>
      <c r="J9" s="334"/>
      <c r="K9" s="333"/>
      <c r="L9" s="10"/>
      <c r="Q9" s="8"/>
      <c r="R9" s="29"/>
      <c r="S9" s="33"/>
      <c r="T9" s="33"/>
      <c r="U9" s="31"/>
      <c r="V9" s="31"/>
      <c r="W9" s="8"/>
      <c r="X9" s="8"/>
      <c r="Y9" s="8"/>
      <c r="Z9" s="32"/>
      <c r="AA9" s="32"/>
      <c r="AB9" s="9"/>
    </row>
    <row r="10" spans="1:28" ht="41.25" customHeight="1">
      <c r="A10" s="359" t="s">
        <v>11</v>
      </c>
      <c r="B10" s="361" t="s">
        <v>10</v>
      </c>
      <c r="C10" s="362"/>
      <c r="D10" s="330" t="s">
        <v>12</v>
      </c>
      <c r="E10" s="330"/>
      <c r="F10" s="330"/>
      <c r="G10" s="330" t="s">
        <v>13</v>
      </c>
      <c r="H10" s="330"/>
      <c r="I10" s="330" t="s">
        <v>14</v>
      </c>
      <c r="J10" s="330"/>
      <c r="K10" s="330" t="s">
        <v>15</v>
      </c>
      <c r="L10" s="330"/>
      <c r="Q10" s="8"/>
      <c r="R10" s="29"/>
      <c r="S10" s="335"/>
      <c r="T10" s="335"/>
      <c r="U10" s="336"/>
      <c r="V10" s="336"/>
      <c r="W10" s="336"/>
      <c r="X10" s="336"/>
      <c r="Y10" s="336"/>
      <c r="Z10" s="336"/>
      <c r="AA10" s="336"/>
      <c r="AB10" s="9"/>
    </row>
    <row r="11" spans="1:28" ht="23.25" customHeight="1">
      <c r="A11" s="359"/>
      <c r="B11" s="332"/>
      <c r="C11" s="333"/>
      <c r="D11" s="332"/>
      <c r="E11" s="334"/>
      <c r="F11" s="333"/>
      <c r="G11" s="332"/>
      <c r="H11" s="333"/>
      <c r="I11" s="332"/>
      <c r="J11" s="333"/>
      <c r="K11" s="332"/>
      <c r="L11" s="333"/>
      <c r="Q11" s="8"/>
      <c r="R11" s="29"/>
      <c r="S11" s="20"/>
      <c r="T11" s="20"/>
      <c r="U11" s="13"/>
      <c r="V11" s="13"/>
      <c r="W11" s="13"/>
      <c r="X11" s="13"/>
      <c r="Y11" s="13"/>
      <c r="Z11" s="13"/>
      <c r="AA11" s="13"/>
      <c r="AB11" s="9"/>
    </row>
    <row r="12" spans="1:28" ht="35.25" customHeight="1">
      <c r="A12" s="359"/>
      <c r="B12" s="365" t="s">
        <v>16</v>
      </c>
      <c r="C12" s="367"/>
      <c r="D12" s="366"/>
      <c r="E12" s="366"/>
      <c r="F12" s="366"/>
      <c r="G12" s="367"/>
      <c r="H12" s="65" t="s">
        <v>17</v>
      </c>
      <c r="I12" s="132"/>
      <c r="J12" s="132"/>
      <c r="K12" s="132"/>
      <c r="L12" s="133"/>
      <c r="Q12" s="8"/>
      <c r="R12" s="29"/>
      <c r="S12" s="21"/>
      <c r="T12" s="21"/>
      <c r="U12" s="8"/>
      <c r="V12" s="8"/>
      <c r="W12" s="8"/>
      <c r="X12" s="8"/>
      <c r="Y12" s="8"/>
      <c r="Z12" s="8"/>
      <c r="AA12" s="8"/>
      <c r="AB12" s="9"/>
    </row>
    <row r="13" spans="1:28" ht="32.25" customHeight="1">
      <c r="A13" s="359"/>
      <c r="B13" s="332"/>
      <c r="C13" s="333"/>
      <c r="D13" s="345"/>
      <c r="E13" s="349"/>
      <c r="F13" s="349"/>
      <c r="G13" s="347"/>
      <c r="H13" s="332"/>
      <c r="I13" s="333"/>
      <c r="J13" s="345"/>
      <c r="K13" s="349"/>
      <c r="L13" s="347"/>
      <c r="Q13" s="8"/>
      <c r="R13" s="29"/>
      <c r="S13" s="336"/>
      <c r="T13" s="336"/>
      <c r="U13" s="336"/>
      <c r="V13" s="336"/>
      <c r="W13" s="336"/>
      <c r="X13" s="336"/>
      <c r="Y13" s="336"/>
      <c r="Z13" s="336"/>
      <c r="AA13" s="356"/>
      <c r="AB13" s="9"/>
    </row>
    <row r="14" spans="1:28" ht="18.75" customHeight="1">
      <c r="A14" s="359"/>
      <c r="B14" s="345" t="s">
        <v>19</v>
      </c>
      <c r="C14" s="347"/>
      <c r="D14" s="350"/>
      <c r="E14" s="351"/>
      <c r="F14" s="351"/>
      <c r="G14" s="352"/>
      <c r="H14" s="341" t="s">
        <v>18</v>
      </c>
      <c r="I14" s="342"/>
      <c r="J14" s="350"/>
      <c r="K14" s="351"/>
      <c r="L14" s="352"/>
      <c r="Q14" s="8"/>
      <c r="R14" s="29"/>
      <c r="S14" s="14"/>
      <c r="T14" s="8"/>
      <c r="U14" s="15"/>
      <c r="V14" s="351"/>
      <c r="W14" s="351"/>
      <c r="X14" s="351"/>
      <c r="Y14" s="8"/>
      <c r="Z14" s="8"/>
      <c r="AA14" s="356"/>
      <c r="AB14" s="9"/>
    </row>
    <row r="15" spans="1:28" ht="15.75" customHeight="1">
      <c r="A15" s="359"/>
      <c r="B15" s="346"/>
      <c r="C15" s="348"/>
      <c r="D15" s="346"/>
      <c r="E15" s="353"/>
      <c r="F15" s="353"/>
      <c r="G15" s="348"/>
      <c r="H15" s="343"/>
      <c r="I15" s="344"/>
      <c r="J15" s="346"/>
      <c r="K15" s="353"/>
      <c r="L15" s="348"/>
      <c r="Q15" s="8"/>
      <c r="R15" s="358"/>
      <c r="S15" s="336"/>
      <c r="T15" s="336"/>
      <c r="U15" s="336"/>
      <c r="V15" s="351"/>
      <c r="W15" s="351"/>
      <c r="X15" s="351"/>
      <c r="Y15" s="8"/>
      <c r="Z15" s="8"/>
      <c r="AA15" s="8"/>
      <c r="AB15" s="9"/>
    </row>
    <row r="16" spans="1:28" ht="24" customHeight="1">
      <c r="A16" s="359" t="s">
        <v>20</v>
      </c>
      <c r="B16" s="330" t="s">
        <v>21</v>
      </c>
      <c r="C16" s="330"/>
      <c r="D16" s="330"/>
      <c r="E16" s="330"/>
      <c r="F16" s="330"/>
      <c r="G16" s="330"/>
      <c r="H16" s="330"/>
      <c r="I16" s="330"/>
      <c r="J16" s="330"/>
      <c r="K16" s="330"/>
      <c r="L16" s="330"/>
      <c r="Q16" s="8"/>
      <c r="R16" s="358"/>
      <c r="S16" s="8"/>
      <c r="T16" s="8"/>
      <c r="U16" s="8"/>
      <c r="V16" s="8"/>
      <c r="W16" s="8"/>
      <c r="X16" s="8"/>
      <c r="Y16" s="8"/>
      <c r="Z16" s="8"/>
      <c r="AA16" s="8"/>
      <c r="AB16" s="9"/>
    </row>
    <row r="17" spans="1:28" ht="18" customHeight="1">
      <c r="A17" s="359"/>
      <c r="B17" s="330" t="s">
        <v>22</v>
      </c>
      <c r="C17" s="330"/>
      <c r="D17" s="330"/>
      <c r="E17" s="330" t="s">
        <v>23</v>
      </c>
      <c r="F17" s="330"/>
      <c r="G17" s="330"/>
      <c r="H17" s="330"/>
      <c r="I17" s="330"/>
      <c r="J17" s="330" t="s">
        <v>24</v>
      </c>
      <c r="K17" s="330"/>
      <c r="L17" s="330"/>
      <c r="Q17" s="8"/>
      <c r="R17" s="358"/>
      <c r="S17" s="336"/>
      <c r="T17" s="336"/>
      <c r="U17" s="336"/>
      <c r="V17" s="336"/>
      <c r="W17" s="355"/>
      <c r="X17" s="356"/>
      <c r="Y17" s="357"/>
      <c r="Z17" s="8"/>
      <c r="AA17" s="8"/>
      <c r="AB17" s="9"/>
    </row>
    <row r="18" spans="1:28" ht="24.75" customHeight="1">
      <c r="A18" s="359"/>
      <c r="B18" s="331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Q18" s="8"/>
      <c r="R18" s="358"/>
      <c r="S18" s="8"/>
      <c r="T18" s="8"/>
      <c r="U18" s="8"/>
      <c r="V18" s="8"/>
      <c r="W18" s="355"/>
      <c r="X18" s="356"/>
      <c r="Y18" s="357"/>
      <c r="Z18" s="8"/>
      <c r="AA18" s="8"/>
      <c r="AB18" s="9"/>
    </row>
    <row r="19" spans="1:28" ht="27.75" customHeight="1">
      <c r="A19" s="359"/>
      <c r="B19" s="330" t="s">
        <v>25</v>
      </c>
      <c r="C19" s="330"/>
      <c r="D19" s="330"/>
      <c r="E19" s="330"/>
      <c r="F19" s="330"/>
      <c r="G19" s="330"/>
      <c r="H19" s="330"/>
      <c r="I19" s="330"/>
      <c r="J19" s="330"/>
      <c r="K19" s="330"/>
      <c r="L19" s="330"/>
      <c r="Q19" s="8"/>
      <c r="R19" s="358"/>
      <c r="S19" s="8"/>
      <c r="T19" s="8"/>
      <c r="U19" s="8"/>
      <c r="V19" s="8"/>
      <c r="W19" s="8"/>
      <c r="X19" s="8"/>
      <c r="Y19" s="8"/>
      <c r="Z19" s="8"/>
      <c r="AA19" s="8"/>
      <c r="AB19" s="9"/>
    </row>
    <row r="20" spans="1:28" ht="19.5" customHeight="1">
      <c r="A20" s="359"/>
      <c r="B20" s="338" t="s">
        <v>325</v>
      </c>
      <c r="C20" s="339" t="s">
        <v>321</v>
      </c>
      <c r="D20" s="339" t="s">
        <v>26</v>
      </c>
      <c r="E20" s="339" t="s">
        <v>27</v>
      </c>
      <c r="F20" s="339" t="s">
        <v>28</v>
      </c>
      <c r="G20" s="338" t="s">
        <v>29</v>
      </c>
      <c r="H20" s="338"/>
      <c r="I20" s="338" t="s">
        <v>30</v>
      </c>
      <c r="J20" s="338"/>
      <c r="K20" s="338" t="s">
        <v>326</v>
      </c>
      <c r="L20" s="338"/>
      <c r="Q20" s="8"/>
      <c r="R20" s="358"/>
      <c r="S20" s="8"/>
      <c r="T20" s="8"/>
      <c r="U20" s="8"/>
      <c r="V20" s="8"/>
      <c r="W20" s="8"/>
      <c r="X20" s="8"/>
      <c r="Y20" s="8"/>
      <c r="Z20" s="8"/>
      <c r="AA20" s="8"/>
      <c r="AB20" s="9"/>
    </row>
    <row r="21" spans="1:28" ht="19.5">
      <c r="A21" s="359"/>
      <c r="B21" s="338"/>
      <c r="C21" s="340"/>
      <c r="D21" s="340"/>
      <c r="E21" s="340"/>
      <c r="F21" s="340"/>
      <c r="G21" s="135" t="s">
        <v>322</v>
      </c>
      <c r="H21" s="135" t="s">
        <v>323</v>
      </c>
      <c r="I21" s="135" t="s">
        <v>322</v>
      </c>
      <c r="J21" s="135" t="s">
        <v>324</v>
      </c>
      <c r="K21" s="338"/>
      <c r="L21" s="338"/>
      <c r="Q21" s="8"/>
      <c r="R21" s="358"/>
      <c r="S21" s="8"/>
      <c r="T21" s="8"/>
      <c r="U21" s="8"/>
      <c r="V21" s="8"/>
      <c r="W21" s="8"/>
      <c r="X21" s="8"/>
      <c r="Y21" s="8"/>
      <c r="Z21" s="8"/>
      <c r="AA21" s="8"/>
      <c r="AB21" s="9"/>
    </row>
    <row r="22" spans="1:28" ht="44.25" customHeight="1">
      <c r="A22" s="359"/>
      <c r="B22" s="10"/>
      <c r="C22" s="10"/>
      <c r="D22" s="10"/>
      <c r="E22" s="10"/>
      <c r="F22" s="10"/>
      <c r="G22" s="136"/>
      <c r="H22" s="136"/>
      <c r="I22" s="136"/>
      <c r="J22" s="136"/>
      <c r="K22" s="331"/>
      <c r="L22" s="331"/>
      <c r="Q22" s="8"/>
      <c r="R22" s="1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25.5" customHeight="1">
      <c r="A23" s="359"/>
      <c r="B23" s="330" t="s">
        <v>31</v>
      </c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Q23" s="8"/>
      <c r="R23" s="22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19.5">
      <c r="A24" s="359"/>
      <c r="B24" s="330" t="s">
        <v>32</v>
      </c>
      <c r="C24" s="330"/>
      <c r="D24" s="330"/>
      <c r="E24" s="330" t="s">
        <v>1</v>
      </c>
      <c r="F24" s="330"/>
      <c r="G24" s="330" t="s">
        <v>33</v>
      </c>
      <c r="H24" s="330"/>
      <c r="I24" s="330"/>
      <c r="J24" s="330" t="s">
        <v>34</v>
      </c>
      <c r="K24" s="330"/>
      <c r="L24" s="330"/>
      <c r="Q24" s="8"/>
      <c r="R24" s="22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22.5" customHeight="1">
      <c r="A25" s="359"/>
      <c r="B25" s="331" t="s">
        <v>35</v>
      </c>
      <c r="C25" s="331"/>
      <c r="D25" s="331"/>
      <c r="E25" s="331" t="s">
        <v>478</v>
      </c>
      <c r="F25" s="331"/>
      <c r="G25" s="331"/>
      <c r="H25" s="331"/>
      <c r="I25" s="331"/>
      <c r="J25" s="331" t="s">
        <v>479</v>
      </c>
      <c r="K25" s="331"/>
      <c r="L25" s="331"/>
      <c r="Q25" s="8"/>
      <c r="R25" s="22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25.5" customHeight="1">
      <c r="A26" s="359"/>
      <c r="B26" s="331" t="s">
        <v>36</v>
      </c>
      <c r="C26" s="331"/>
      <c r="D26" s="331"/>
      <c r="E26" s="337"/>
      <c r="F26" s="337"/>
      <c r="G26" s="331"/>
      <c r="H26" s="331"/>
      <c r="I26" s="331"/>
      <c r="J26" s="331"/>
      <c r="K26" s="331"/>
      <c r="L26" s="331"/>
      <c r="Q26" s="9"/>
      <c r="R26" s="360"/>
      <c r="S26" s="354"/>
      <c r="T26" s="354"/>
      <c r="U26" s="354"/>
      <c r="V26" s="354"/>
      <c r="W26" s="354"/>
      <c r="X26" s="354"/>
      <c r="Y26" s="354"/>
      <c r="Z26" s="354"/>
      <c r="AA26" s="9"/>
      <c r="AB26" s="9"/>
    </row>
    <row r="27" spans="1:28" ht="24" customHeight="1">
      <c r="A27" s="359"/>
      <c r="B27" s="330" t="s">
        <v>37</v>
      </c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Q27" s="9"/>
      <c r="R27" s="360"/>
      <c r="S27" s="9"/>
      <c r="T27" s="9"/>
      <c r="U27" s="9"/>
      <c r="V27" s="9"/>
      <c r="W27" s="9"/>
      <c r="X27" s="9"/>
      <c r="Y27" s="9"/>
      <c r="Z27" s="9"/>
      <c r="AA27" s="9"/>
      <c r="AB27" s="9" t="s">
        <v>80</v>
      </c>
    </row>
    <row r="28" spans="1:28" ht="42" customHeight="1">
      <c r="A28" s="359"/>
      <c r="B28" s="330" t="s">
        <v>38</v>
      </c>
      <c r="C28" s="330"/>
      <c r="D28" s="330"/>
      <c r="E28" s="330" t="s">
        <v>39</v>
      </c>
      <c r="F28" s="330"/>
      <c r="G28" s="330" t="s">
        <v>40</v>
      </c>
      <c r="H28" s="330"/>
      <c r="I28" s="330"/>
      <c r="J28" s="330" t="s">
        <v>41</v>
      </c>
      <c r="K28" s="330"/>
      <c r="L28" s="330"/>
      <c r="Q28" s="9"/>
      <c r="R28" s="360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ht="19.5">
      <c r="A29" s="359"/>
      <c r="B29" s="331" t="s">
        <v>51</v>
      </c>
      <c r="C29" s="331"/>
      <c r="D29" s="331"/>
      <c r="E29" s="331"/>
      <c r="F29" s="331"/>
      <c r="G29" s="331"/>
      <c r="H29" s="331"/>
      <c r="I29" s="331"/>
      <c r="J29" s="331" t="s">
        <v>475</v>
      </c>
      <c r="K29" s="331"/>
      <c r="L29" s="331"/>
      <c r="Q29" s="9"/>
      <c r="R29" s="360"/>
      <c r="S29" s="9"/>
      <c r="T29" s="9"/>
      <c r="U29" s="9"/>
      <c r="V29" s="9"/>
      <c r="W29" s="9"/>
      <c r="X29" s="9"/>
      <c r="Y29" s="9"/>
      <c r="Z29" s="9"/>
      <c r="AA29" s="9"/>
      <c r="AB29" s="9"/>
    </row>
    <row r="30" spans="1:28" ht="28.5" customHeight="1">
      <c r="A30" s="359"/>
      <c r="B30" s="330" t="s">
        <v>42</v>
      </c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Q30" s="9"/>
      <c r="R30" s="360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ht="44.25" customHeight="1">
      <c r="A31" s="359"/>
      <c r="B31" s="330" t="s">
        <v>43</v>
      </c>
      <c r="C31" s="330"/>
      <c r="D31" s="330" t="s">
        <v>44</v>
      </c>
      <c r="E31" s="330"/>
      <c r="F31" s="330" t="s">
        <v>45</v>
      </c>
      <c r="G31" s="330"/>
      <c r="H31" s="330" t="s">
        <v>46</v>
      </c>
      <c r="I31" s="330"/>
      <c r="J31" s="330" t="s">
        <v>46</v>
      </c>
      <c r="K31" s="330"/>
      <c r="L31" s="63" t="s">
        <v>47</v>
      </c>
      <c r="Q31" s="9"/>
      <c r="R31" s="360"/>
      <c r="S31" s="9"/>
      <c r="T31" s="9"/>
      <c r="U31" s="9"/>
      <c r="V31" s="9"/>
      <c r="W31" s="9"/>
      <c r="X31" s="9"/>
      <c r="Y31" s="9"/>
      <c r="Z31" s="9"/>
      <c r="AA31" s="9"/>
      <c r="AB31" s="11"/>
    </row>
    <row r="32" spans="1:28" ht="31.5" customHeight="1">
      <c r="A32" s="359"/>
      <c r="B32" s="331"/>
      <c r="C32" s="331"/>
      <c r="D32" s="331"/>
      <c r="E32" s="331"/>
      <c r="F32" s="331"/>
      <c r="G32" s="331"/>
      <c r="H32" s="331"/>
      <c r="I32" s="331"/>
      <c r="J32" s="331"/>
      <c r="K32" s="331"/>
      <c r="L32" s="10"/>
      <c r="Q32" s="9"/>
      <c r="R32" s="360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2:28" ht="19.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9"/>
      <c r="R33" s="360"/>
      <c r="S33" s="11"/>
      <c r="T33" s="11"/>
      <c r="U33" s="11"/>
      <c r="V33" s="11"/>
      <c r="W33" s="11"/>
      <c r="X33" s="11"/>
      <c r="Y33" s="11"/>
      <c r="Z33" s="11"/>
      <c r="AA33" s="11"/>
      <c r="AB33" s="9"/>
    </row>
    <row r="34" spans="2:28" ht="19.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9"/>
      <c r="R34" s="360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2:28" ht="36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9"/>
      <c r="R35" s="360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2:28" ht="19.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9"/>
      <c r="R36" s="360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2:28" ht="19.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9"/>
      <c r="R37" s="360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2:28" ht="19.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9"/>
      <c r="R38" s="360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2:28" ht="19.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9"/>
      <c r="R39" s="360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2:28" ht="19.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9"/>
      <c r="R40" s="360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2:28" ht="19.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9"/>
      <c r="R41" s="360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2:28" ht="19.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9"/>
      <c r="R42" s="360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2:28" ht="19.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9"/>
      <c r="R43" s="360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2:28" ht="19.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9"/>
      <c r="R44" s="360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2:28" ht="19.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9"/>
      <c r="R45" s="360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2:28" ht="19.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9"/>
      <c r="R46" s="360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2:28" ht="19.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9"/>
      <c r="R47" s="360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2:28" ht="19.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9"/>
      <c r="R48" s="360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2:28" ht="19.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9"/>
      <c r="R49" s="360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2:28" ht="19.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9"/>
      <c r="R50" s="360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2:28" ht="19.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9"/>
      <c r="R51" s="360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2:28" ht="19.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9"/>
      <c r="R52" s="360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2:28" ht="19.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9"/>
      <c r="R53" s="360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2:28" ht="19.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R54" s="360"/>
      <c r="S54" s="9"/>
      <c r="T54" s="9"/>
      <c r="U54" s="9"/>
      <c r="V54" s="9"/>
      <c r="W54" s="9"/>
      <c r="X54" s="9"/>
      <c r="Y54" s="9"/>
      <c r="Z54" s="9"/>
      <c r="AA54" s="9"/>
    </row>
    <row r="55" spans="2:28" ht="19.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R55" s="360"/>
      <c r="S55" s="9"/>
      <c r="T55" s="9"/>
      <c r="U55" s="9"/>
      <c r="V55" s="9"/>
      <c r="W55" s="9"/>
      <c r="X55" s="9"/>
      <c r="Y55" s="9"/>
      <c r="Z55" s="9"/>
      <c r="AA55" s="9"/>
    </row>
    <row r="56" spans="2:28" ht="19.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2:28" ht="19.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2:28" ht="19.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2:28" ht="19.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2:28" ht="19.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2:28" ht="19.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2:28" ht="19.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2:28" ht="19.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2:28" ht="19.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2:12" ht="19.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9.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2:12" ht="19.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2:12" ht="19.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2:12" ht="19.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2:12" ht="19.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2:12" ht="19.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2:12" ht="19.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2:12" ht="19.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2:12" ht="19.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2:12" ht="19.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2:12" ht="19.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</sheetData>
  <mergeCells count="118">
    <mergeCell ref="A1:L1"/>
    <mergeCell ref="B2:B3"/>
    <mergeCell ref="C2:G2"/>
    <mergeCell ref="B6:B7"/>
    <mergeCell ref="A2:A5"/>
    <mergeCell ref="A6:A9"/>
    <mergeCell ref="B12:C12"/>
    <mergeCell ref="D12:G12"/>
    <mergeCell ref="D4:F4"/>
    <mergeCell ref="D5:F5"/>
    <mergeCell ref="I4:K4"/>
    <mergeCell ref="D3:F3"/>
    <mergeCell ref="I5:K5"/>
    <mergeCell ref="D9:F9"/>
    <mergeCell ref="I9:K9"/>
    <mergeCell ref="I3:K3"/>
    <mergeCell ref="H2:L2"/>
    <mergeCell ref="H6:L6"/>
    <mergeCell ref="D7:F7"/>
    <mergeCell ref="I7:K7"/>
    <mergeCell ref="A16:A32"/>
    <mergeCell ref="R26:R55"/>
    <mergeCell ref="I20:J20"/>
    <mergeCell ref="D8:F8"/>
    <mergeCell ref="I8:K8"/>
    <mergeCell ref="A10:A15"/>
    <mergeCell ref="D10:F10"/>
    <mergeCell ref="G10:H10"/>
    <mergeCell ref="I10:J10"/>
    <mergeCell ref="K10:L10"/>
    <mergeCell ref="B10:C10"/>
    <mergeCell ref="K20:L21"/>
    <mergeCell ref="B16:L16"/>
    <mergeCell ref="B17:D17"/>
    <mergeCell ref="J17:L17"/>
    <mergeCell ref="E17:I17"/>
    <mergeCell ref="B18:D18"/>
    <mergeCell ref="E18:I18"/>
    <mergeCell ref="J18:L18"/>
    <mergeCell ref="B19:L19"/>
    <mergeCell ref="G20:H20"/>
    <mergeCell ref="H32:I32"/>
    <mergeCell ref="B30:L30"/>
    <mergeCell ref="B31:C31"/>
    <mergeCell ref="X2:AA2"/>
    <mergeCell ref="Y3:Z3"/>
    <mergeCell ref="W7:X7"/>
    <mergeCell ref="S26:Z26"/>
    <mergeCell ref="S17:V17"/>
    <mergeCell ref="W17:W18"/>
    <mergeCell ref="X17:X18"/>
    <mergeCell ref="Y17:Y18"/>
    <mergeCell ref="R15:R21"/>
    <mergeCell ref="S15:U15"/>
    <mergeCell ref="V14:V15"/>
    <mergeCell ref="W14:W15"/>
    <mergeCell ref="S13:V13"/>
    <mergeCell ref="W13:Z13"/>
    <mergeCell ref="AA13:AA14"/>
    <mergeCell ref="X14:X15"/>
    <mergeCell ref="S6:AA6"/>
    <mergeCell ref="S7:T7"/>
    <mergeCell ref="U7:V7"/>
    <mergeCell ref="Z7:AA7"/>
    <mergeCell ref="W10:X10"/>
    <mergeCell ref="Y10:AA10"/>
    <mergeCell ref="U3:V3"/>
    <mergeCell ref="T2:W2"/>
    <mergeCell ref="F31:G31"/>
    <mergeCell ref="H31:I31"/>
    <mergeCell ref="J31:K31"/>
    <mergeCell ref="B29:D29"/>
    <mergeCell ref="E29:F29"/>
    <mergeCell ref="G29:I29"/>
    <mergeCell ref="D31:E31"/>
    <mergeCell ref="J29:L29"/>
    <mergeCell ref="J26:L26"/>
    <mergeCell ref="B27:L27"/>
    <mergeCell ref="B28:D28"/>
    <mergeCell ref="E28:F28"/>
    <mergeCell ref="J28:L28"/>
    <mergeCell ref="K22:L22"/>
    <mergeCell ref="B20:B21"/>
    <mergeCell ref="C20:C21"/>
    <mergeCell ref="D20:D21"/>
    <mergeCell ref="E20:E21"/>
    <mergeCell ref="F20:F21"/>
    <mergeCell ref="B13:C13"/>
    <mergeCell ref="H13:I13"/>
    <mergeCell ref="H14:I15"/>
    <mergeCell ref="B14:B15"/>
    <mergeCell ref="C14:C15"/>
    <mergeCell ref="J13:L15"/>
    <mergeCell ref="D13:G15"/>
    <mergeCell ref="B23:L23"/>
    <mergeCell ref="B24:D24"/>
    <mergeCell ref="E24:F24"/>
    <mergeCell ref="B32:C32"/>
    <mergeCell ref="F32:G32"/>
    <mergeCell ref="B11:C11"/>
    <mergeCell ref="D11:F11"/>
    <mergeCell ref="S10:T10"/>
    <mergeCell ref="U10:V10"/>
    <mergeCell ref="G11:H11"/>
    <mergeCell ref="I11:J11"/>
    <mergeCell ref="K11:L11"/>
    <mergeCell ref="J32:K32"/>
    <mergeCell ref="J25:L25"/>
    <mergeCell ref="G24:I24"/>
    <mergeCell ref="J24:L24"/>
    <mergeCell ref="D32:E32"/>
    <mergeCell ref="G28:I28"/>
    <mergeCell ref="B25:D25"/>
    <mergeCell ref="B26:D26"/>
    <mergeCell ref="E25:F25"/>
    <mergeCell ref="E26:F26"/>
    <mergeCell ref="G25:I25"/>
    <mergeCell ref="G26:I26"/>
  </mergeCells>
  <pageMargins left="0.2" right="0.2" top="0.25" bottom="0.2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rightToLeft="1" workbookViewId="0">
      <selection activeCell="K32" sqref="B32:K32"/>
    </sheetView>
  </sheetViews>
  <sheetFormatPr defaultRowHeight="15"/>
  <cols>
    <col min="1" max="1" width="7.42578125" customWidth="1"/>
    <col min="2" max="2" width="9.28515625" customWidth="1"/>
    <col min="3" max="3" width="9" customWidth="1"/>
    <col min="4" max="4" width="11.42578125" customWidth="1"/>
    <col min="5" max="5" width="13" customWidth="1"/>
    <col min="6" max="6" width="14.7109375" customWidth="1"/>
    <col min="7" max="7" width="15.85546875" customWidth="1"/>
    <col min="8" max="8" width="11.140625" customWidth="1"/>
    <col min="9" max="9" width="14.28515625" customWidth="1"/>
    <col min="10" max="10" width="11.28515625" customWidth="1"/>
    <col min="11" max="11" width="15.85546875" customWidth="1"/>
    <col min="15" max="15" width="3.7109375" customWidth="1"/>
    <col min="16" max="16" width="15.42578125" customWidth="1"/>
  </cols>
  <sheetData>
    <row r="1" spans="1:16" ht="23.25" customHeight="1" thickBot="1">
      <c r="A1" s="409" t="s">
        <v>373</v>
      </c>
      <c r="B1" s="410"/>
      <c r="C1" s="410"/>
      <c r="D1" s="410"/>
      <c r="E1" s="410"/>
      <c r="F1" s="410"/>
      <c r="G1" s="410"/>
      <c r="H1" s="410"/>
      <c r="I1" s="410"/>
      <c r="J1" s="410"/>
      <c r="K1" s="411"/>
      <c r="L1" s="9"/>
    </row>
    <row r="2" spans="1:16" ht="34.5" customHeight="1" thickTop="1">
      <c r="A2" s="414" t="s">
        <v>48</v>
      </c>
      <c r="B2" s="401" t="s">
        <v>8</v>
      </c>
      <c r="C2" s="402"/>
      <c r="D2" s="402"/>
      <c r="E2" s="402"/>
      <c r="F2" s="403"/>
      <c r="G2" s="397" t="s">
        <v>9</v>
      </c>
      <c r="H2" s="398"/>
      <c r="I2" s="398"/>
      <c r="J2" s="398"/>
      <c r="K2" s="399"/>
    </row>
    <row r="3" spans="1:16" ht="19.5">
      <c r="A3" s="415"/>
      <c r="B3" s="404" t="s">
        <v>374</v>
      </c>
      <c r="C3" s="387"/>
      <c r="D3" s="338" t="s">
        <v>341</v>
      </c>
      <c r="E3" s="338"/>
      <c r="F3" s="137" t="s">
        <v>1</v>
      </c>
      <c r="G3" s="137" t="s">
        <v>3</v>
      </c>
      <c r="H3" s="338" t="s">
        <v>18</v>
      </c>
      <c r="I3" s="338"/>
      <c r="J3" s="361" t="s">
        <v>49</v>
      </c>
      <c r="K3" s="400"/>
    </row>
    <row r="4" spans="1:16" ht="19.5">
      <c r="A4" s="415"/>
      <c r="B4" s="405" t="s">
        <v>501</v>
      </c>
      <c r="C4" s="406"/>
      <c r="D4" s="30"/>
      <c r="E4" s="30"/>
      <c r="F4" s="30" t="s">
        <v>476</v>
      </c>
      <c r="G4" s="30"/>
      <c r="H4" s="36"/>
      <c r="I4" s="60"/>
      <c r="J4" s="412" t="s">
        <v>477</v>
      </c>
      <c r="K4" s="413"/>
    </row>
    <row r="5" spans="1:16" ht="26.25" customHeight="1" thickBot="1">
      <c r="A5" s="415"/>
      <c r="B5" s="407"/>
      <c r="C5" s="408"/>
      <c r="D5" s="37"/>
      <c r="E5" s="37"/>
      <c r="F5" s="37"/>
      <c r="G5" s="37"/>
      <c r="H5" s="37"/>
      <c r="I5" s="37"/>
      <c r="J5" s="395"/>
      <c r="K5" s="396"/>
    </row>
    <row r="6" spans="1:16" ht="21.75" customHeight="1">
      <c r="A6" s="423" t="s">
        <v>57</v>
      </c>
      <c r="B6" s="426" t="s">
        <v>50</v>
      </c>
      <c r="C6" s="398"/>
      <c r="D6" s="398"/>
      <c r="E6" s="398"/>
      <c r="F6" s="398"/>
      <c r="G6" s="398"/>
      <c r="H6" s="398"/>
      <c r="I6" s="398"/>
      <c r="J6" s="398"/>
      <c r="K6" s="399"/>
    </row>
    <row r="7" spans="1:16" ht="25.5" customHeight="1">
      <c r="A7" s="424"/>
      <c r="B7" s="380" t="s">
        <v>540</v>
      </c>
      <c r="C7" s="381"/>
      <c r="D7" s="338" t="s">
        <v>539</v>
      </c>
      <c r="E7" s="338"/>
      <c r="F7" s="338" t="s">
        <v>541</v>
      </c>
      <c r="G7" s="338"/>
      <c r="H7" s="338" t="s">
        <v>542</v>
      </c>
      <c r="I7" s="338"/>
      <c r="J7" s="361" t="s">
        <v>543</v>
      </c>
      <c r="K7" s="400"/>
    </row>
    <row r="8" spans="1:16" ht="21.75" customHeight="1">
      <c r="A8" s="424"/>
      <c r="B8" s="405"/>
      <c r="C8" s="406"/>
      <c r="D8" s="412"/>
      <c r="E8" s="406"/>
      <c r="F8" s="412"/>
      <c r="G8" s="406"/>
      <c r="H8" s="412"/>
      <c r="I8" s="406"/>
      <c r="J8" s="412"/>
      <c r="K8" s="413"/>
    </row>
    <row r="9" spans="1:16" ht="23.25" customHeight="1">
      <c r="A9" s="424"/>
      <c r="B9" s="382" t="s">
        <v>544</v>
      </c>
      <c r="C9" s="338"/>
      <c r="D9" s="338" t="s">
        <v>545</v>
      </c>
      <c r="E9" s="338"/>
      <c r="F9" s="338" t="s">
        <v>52</v>
      </c>
      <c r="G9" s="338"/>
      <c r="H9" s="361" t="s">
        <v>80</v>
      </c>
      <c r="I9" s="384"/>
      <c r="J9" s="384"/>
      <c r="K9" s="400"/>
    </row>
    <row r="10" spans="1:16" ht="21" customHeight="1">
      <c r="A10" s="424"/>
      <c r="B10" s="405"/>
      <c r="C10" s="406"/>
      <c r="D10" s="412"/>
      <c r="E10" s="406"/>
      <c r="F10" s="412"/>
      <c r="G10" s="406"/>
      <c r="H10" s="62"/>
      <c r="I10" s="30"/>
      <c r="J10" s="412"/>
      <c r="K10" s="413"/>
      <c r="P10" s="162"/>
    </row>
    <row r="11" spans="1:16" ht="28.5" customHeight="1">
      <c r="A11" s="424"/>
      <c r="B11" s="394" t="s">
        <v>546</v>
      </c>
      <c r="C11" s="384"/>
      <c r="D11" s="384"/>
      <c r="E11" s="384"/>
      <c r="F11" s="361" t="s">
        <v>53</v>
      </c>
      <c r="G11" s="384"/>
      <c r="H11" s="384"/>
      <c r="I11" s="362"/>
      <c r="J11" s="385" t="s">
        <v>549</v>
      </c>
      <c r="K11" s="427"/>
    </row>
    <row r="12" spans="1:16" ht="33" customHeight="1">
      <c r="A12" s="424"/>
      <c r="B12" s="404" t="s">
        <v>547</v>
      </c>
      <c r="C12" s="387"/>
      <c r="D12" s="138" t="s">
        <v>54</v>
      </c>
      <c r="E12" s="139" t="s">
        <v>548</v>
      </c>
      <c r="F12" s="139" t="s">
        <v>2</v>
      </c>
      <c r="G12" s="139" t="s">
        <v>55</v>
      </c>
      <c r="H12" s="361" t="s">
        <v>56</v>
      </c>
      <c r="I12" s="362"/>
      <c r="J12" s="388"/>
      <c r="K12" s="428"/>
    </row>
    <row r="13" spans="1:16" ht="24" customHeight="1" thickBot="1">
      <c r="A13" s="425"/>
      <c r="B13" s="168"/>
      <c r="C13" s="39"/>
      <c r="D13" s="37"/>
      <c r="E13" s="38"/>
      <c r="F13" s="38"/>
      <c r="G13" s="38"/>
      <c r="H13" s="38"/>
      <c r="I13" s="39"/>
      <c r="J13" s="37"/>
      <c r="K13" s="40"/>
    </row>
    <row r="14" spans="1:16" ht="25.5" customHeight="1">
      <c r="A14" s="416" t="s">
        <v>58</v>
      </c>
      <c r="B14" s="340" t="s">
        <v>346</v>
      </c>
      <c r="C14" s="340"/>
      <c r="D14" s="340"/>
      <c r="E14" s="340"/>
      <c r="F14" s="340" t="s">
        <v>375</v>
      </c>
      <c r="G14" s="340"/>
      <c r="H14" s="340"/>
      <c r="I14" s="417" t="s">
        <v>376</v>
      </c>
      <c r="J14" s="418"/>
      <c r="K14" s="419"/>
    </row>
    <row r="15" spans="1:16" ht="33.75" customHeight="1">
      <c r="A15" s="416"/>
      <c r="B15" s="61" t="s">
        <v>59</v>
      </c>
      <c r="C15" s="61" t="s">
        <v>60</v>
      </c>
      <c r="D15" s="61" t="s">
        <v>347</v>
      </c>
      <c r="E15" s="61" t="s">
        <v>61</v>
      </c>
      <c r="F15" s="61" t="s">
        <v>59</v>
      </c>
      <c r="G15" s="61" t="s">
        <v>60</v>
      </c>
      <c r="H15" s="61" t="s">
        <v>347</v>
      </c>
      <c r="I15" s="420"/>
      <c r="J15" s="421"/>
      <c r="K15" s="422"/>
    </row>
    <row r="16" spans="1:16" ht="33.75" customHeight="1">
      <c r="A16" s="416"/>
      <c r="B16" s="18"/>
      <c r="C16" s="18"/>
      <c r="D16" s="18"/>
      <c r="E16" s="18"/>
      <c r="F16" s="44"/>
      <c r="G16" s="44"/>
      <c r="H16" s="44"/>
      <c r="I16" s="23"/>
      <c r="J16" s="23"/>
      <c r="K16" s="10"/>
    </row>
    <row r="17" spans="1:12" ht="36.75" customHeight="1">
      <c r="A17" s="416"/>
      <c r="B17" s="338" t="s">
        <v>62</v>
      </c>
      <c r="C17" s="338"/>
      <c r="D17" s="338"/>
      <c r="E17" s="339" t="s">
        <v>349</v>
      </c>
      <c r="F17" s="338" t="s">
        <v>63</v>
      </c>
      <c r="G17" s="338"/>
      <c r="H17" s="383" t="s">
        <v>64</v>
      </c>
      <c r="I17" s="385" t="s">
        <v>65</v>
      </c>
      <c r="J17" s="386"/>
      <c r="K17" s="387"/>
    </row>
    <row r="18" spans="1:12" ht="19.5">
      <c r="A18" s="416"/>
      <c r="B18" s="52" t="s">
        <v>59</v>
      </c>
      <c r="C18" s="65" t="s">
        <v>348</v>
      </c>
      <c r="D18" s="65" t="s">
        <v>61</v>
      </c>
      <c r="E18" s="340"/>
      <c r="F18" s="338"/>
      <c r="G18" s="338"/>
      <c r="H18" s="383"/>
      <c r="I18" s="388"/>
      <c r="J18" s="389"/>
      <c r="K18" s="390"/>
    </row>
    <row r="19" spans="1:12" ht="27" customHeight="1">
      <c r="A19" s="416"/>
      <c r="B19" s="167"/>
      <c r="C19" s="18"/>
      <c r="D19" s="18"/>
      <c r="E19" s="66"/>
      <c r="F19" s="66"/>
      <c r="G19" s="7"/>
      <c r="H19" s="7"/>
      <c r="I19" s="379"/>
      <c r="J19" s="379"/>
      <c r="K19" s="10"/>
    </row>
    <row r="20" spans="1:12" ht="33.75" customHeight="1">
      <c r="A20" s="416"/>
      <c r="B20" s="338" t="s">
        <v>66</v>
      </c>
      <c r="C20" s="338"/>
      <c r="D20" s="338"/>
      <c r="E20" s="338" t="s">
        <v>67</v>
      </c>
      <c r="F20" s="338"/>
      <c r="G20" s="338"/>
      <c r="H20" s="361" t="s">
        <v>68</v>
      </c>
      <c r="I20" s="384"/>
      <c r="J20" s="384"/>
      <c r="K20" s="362"/>
    </row>
    <row r="21" spans="1:12" ht="27.75" customHeight="1">
      <c r="A21" s="416"/>
      <c r="B21" s="379"/>
      <c r="C21" s="379"/>
      <c r="D21" s="379"/>
      <c r="E21" s="379"/>
      <c r="F21" s="379"/>
      <c r="G21" s="379"/>
      <c r="H21" s="391"/>
      <c r="I21" s="392"/>
      <c r="J21" s="392"/>
      <c r="K21" s="393"/>
    </row>
    <row r="22" spans="1:12" ht="32.25" customHeight="1">
      <c r="A22" s="434" t="s">
        <v>110</v>
      </c>
      <c r="B22" s="437" t="s">
        <v>382</v>
      </c>
      <c r="C22" s="437"/>
      <c r="D22" s="437"/>
      <c r="E22" s="437"/>
      <c r="F22" s="437"/>
      <c r="G22" s="437"/>
      <c r="H22" s="437"/>
      <c r="I22" s="437"/>
      <c r="J22" s="437"/>
      <c r="K22" s="438"/>
      <c r="L22" s="9"/>
    </row>
    <row r="23" spans="1:12" ht="27.75" customHeight="1">
      <c r="A23" s="435"/>
      <c r="B23" s="361" t="s">
        <v>69</v>
      </c>
      <c r="C23" s="384"/>
      <c r="D23" s="384"/>
      <c r="E23" s="384"/>
      <c r="F23" s="384"/>
      <c r="G23" s="384"/>
      <c r="H23" s="384"/>
      <c r="I23" s="384"/>
      <c r="J23" s="384"/>
      <c r="K23" s="362"/>
      <c r="L23" s="9"/>
    </row>
    <row r="24" spans="1:12" ht="19.5">
      <c r="A24" s="435"/>
      <c r="B24" s="361" t="s">
        <v>70</v>
      </c>
      <c r="C24" s="384"/>
      <c r="D24" s="362"/>
      <c r="E24" s="338" t="s">
        <v>352</v>
      </c>
      <c r="F24" s="338"/>
      <c r="G24" s="338" t="s">
        <v>71</v>
      </c>
      <c r="H24" s="338"/>
      <c r="I24" s="338" t="s">
        <v>72</v>
      </c>
      <c r="J24" s="338"/>
      <c r="K24" s="338"/>
      <c r="L24" s="9"/>
    </row>
    <row r="25" spans="1:12" ht="19.5">
      <c r="A25" s="435"/>
      <c r="B25" s="412" t="s">
        <v>73</v>
      </c>
      <c r="C25" s="406"/>
      <c r="D25" s="23" t="s">
        <v>74</v>
      </c>
      <c r="E25" s="23" t="s">
        <v>75</v>
      </c>
      <c r="F25" s="2" t="s">
        <v>76</v>
      </c>
      <c r="G25" s="23" t="s">
        <v>351</v>
      </c>
      <c r="H25" s="2" t="s">
        <v>350</v>
      </c>
      <c r="I25" s="23" t="s">
        <v>77</v>
      </c>
      <c r="J25" s="23" t="s">
        <v>78</v>
      </c>
      <c r="K25" s="23" t="s">
        <v>79</v>
      </c>
      <c r="L25" s="9"/>
    </row>
    <row r="26" spans="1:12" ht="34.5" customHeight="1">
      <c r="A26" s="435"/>
      <c r="B26" s="449"/>
      <c r="C26" s="450"/>
      <c r="D26" s="202"/>
      <c r="E26" s="197"/>
      <c r="F26" s="198"/>
      <c r="G26" s="202"/>
      <c r="H26" s="202"/>
      <c r="I26" s="197"/>
      <c r="J26" s="197"/>
      <c r="K26" s="197"/>
      <c r="L26" s="9"/>
    </row>
    <row r="27" spans="1:12" ht="27.75" customHeight="1">
      <c r="A27" s="435"/>
      <c r="B27" s="361" t="s">
        <v>81</v>
      </c>
      <c r="C27" s="384"/>
      <c r="D27" s="384"/>
      <c r="E27" s="362"/>
      <c r="F27" s="338" t="s">
        <v>353</v>
      </c>
      <c r="G27" s="338"/>
      <c r="H27" s="338"/>
      <c r="I27" s="338"/>
      <c r="J27" s="338"/>
      <c r="K27" s="338"/>
      <c r="L27" s="9"/>
    </row>
    <row r="28" spans="1:12" ht="27.75" customHeight="1">
      <c r="A28" s="435"/>
      <c r="B28" s="412" t="s">
        <v>354</v>
      </c>
      <c r="C28" s="451"/>
      <c r="D28" s="406"/>
      <c r="E28" s="7" t="s">
        <v>355</v>
      </c>
      <c r="F28" s="7" t="s">
        <v>82</v>
      </c>
      <c r="G28" s="7" t="s">
        <v>83</v>
      </c>
      <c r="H28" s="7" t="s">
        <v>84</v>
      </c>
      <c r="I28" s="7" t="s">
        <v>85</v>
      </c>
      <c r="J28" s="7" t="s">
        <v>356</v>
      </c>
      <c r="K28" s="7" t="s">
        <v>357</v>
      </c>
      <c r="L28" s="9"/>
    </row>
    <row r="29" spans="1:12" ht="33.75" customHeight="1">
      <c r="A29" s="435"/>
      <c r="B29" s="432"/>
      <c r="C29" s="452"/>
      <c r="D29" s="433"/>
      <c r="E29" s="67"/>
      <c r="F29" s="34"/>
      <c r="G29" s="34"/>
      <c r="H29" s="34"/>
      <c r="I29" s="34" t="s">
        <v>479</v>
      </c>
      <c r="J29" s="34"/>
      <c r="K29" s="34"/>
      <c r="L29" s="9"/>
    </row>
    <row r="30" spans="1:12" ht="19.5">
      <c r="A30" s="435"/>
      <c r="B30" s="24"/>
      <c r="C30" s="331" t="s">
        <v>86</v>
      </c>
      <c r="D30" s="331"/>
      <c r="E30" s="331"/>
      <c r="F30" s="331"/>
      <c r="G30" s="331"/>
      <c r="H30" s="331"/>
      <c r="I30" s="331"/>
      <c r="J30" s="331"/>
      <c r="K30" s="331"/>
      <c r="L30" s="9"/>
    </row>
    <row r="31" spans="1:12" ht="19.5">
      <c r="A31" s="435"/>
      <c r="B31" s="332" t="s">
        <v>87</v>
      </c>
      <c r="C31" s="333"/>
      <c r="D31" s="331" t="s">
        <v>88</v>
      </c>
      <c r="E31" s="331"/>
      <c r="F31" s="10" t="s">
        <v>89</v>
      </c>
      <c r="G31" s="10" t="s">
        <v>90</v>
      </c>
      <c r="H31" s="10" t="s">
        <v>91</v>
      </c>
      <c r="I31" s="332" t="s">
        <v>92</v>
      </c>
      <c r="J31" s="333"/>
      <c r="K31" s="10" t="s">
        <v>93</v>
      </c>
      <c r="L31" s="9"/>
    </row>
    <row r="32" spans="1:12" ht="35.25" customHeight="1">
      <c r="A32" s="435"/>
      <c r="B32" s="68"/>
      <c r="C32" s="50"/>
      <c r="D32" s="331"/>
      <c r="E32" s="331"/>
      <c r="F32" s="10"/>
      <c r="G32" s="10"/>
      <c r="H32" s="10"/>
      <c r="I32" s="332"/>
      <c r="J32" s="333"/>
      <c r="K32" s="10"/>
      <c r="L32" s="9"/>
    </row>
    <row r="33" spans="1:12" ht="38.25" customHeight="1">
      <c r="A33" s="435"/>
      <c r="B33" s="429" t="s">
        <v>377</v>
      </c>
      <c r="C33" s="430"/>
      <c r="D33" s="430"/>
      <c r="E33" s="430"/>
      <c r="F33" s="430"/>
      <c r="G33" s="430"/>
      <c r="H33" s="430"/>
      <c r="I33" s="430"/>
      <c r="J33" s="430"/>
      <c r="K33" s="431"/>
      <c r="L33" s="9"/>
    </row>
    <row r="34" spans="1:12" ht="38.25" customHeight="1">
      <c r="A34" s="435"/>
      <c r="B34" s="365" t="s">
        <v>70</v>
      </c>
      <c r="C34" s="367"/>
      <c r="D34" s="330" t="s">
        <v>378</v>
      </c>
      <c r="E34" s="330"/>
      <c r="F34" s="63" t="s">
        <v>72</v>
      </c>
      <c r="G34" s="63" t="s">
        <v>94</v>
      </c>
      <c r="H34" s="63"/>
      <c r="I34" s="63" t="s">
        <v>95</v>
      </c>
      <c r="J34" s="63" t="s">
        <v>96</v>
      </c>
      <c r="K34" s="63" t="s">
        <v>97</v>
      </c>
      <c r="L34" s="9"/>
    </row>
    <row r="35" spans="1:12" ht="25.5" customHeight="1">
      <c r="A35" s="435"/>
      <c r="B35" s="432"/>
      <c r="C35" s="433"/>
      <c r="D35" s="10"/>
      <c r="E35" s="10"/>
      <c r="F35" s="10"/>
      <c r="G35" s="10"/>
      <c r="H35" s="10"/>
      <c r="I35" s="10"/>
      <c r="J35" s="10"/>
      <c r="K35" s="10"/>
      <c r="L35" s="9"/>
    </row>
    <row r="36" spans="1:12" ht="27.75" customHeight="1">
      <c r="A36" s="435"/>
      <c r="B36" s="365" t="s">
        <v>82</v>
      </c>
      <c r="C36" s="367"/>
      <c r="D36" s="63" t="s">
        <v>83</v>
      </c>
      <c r="E36" s="330" t="s">
        <v>98</v>
      </c>
      <c r="F36" s="330"/>
      <c r="G36" s="330"/>
      <c r="H36" s="330" t="s">
        <v>99</v>
      </c>
      <c r="I36" s="330"/>
      <c r="J36" s="63" t="s">
        <v>379</v>
      </c>
      <c r="K36" s="63" t="s">
        <v>81</v>
      </c>
      <c r="L36" s="9"/>
    </row>
    <row r="37" spans="1:12" ht="27.75" customHeight="1">
      <c r="A37" s="435"/>
      <c r="B37" s="72"/>
      <c r="C37" s="25"/>
      <c r="D37" s="10"/>
      <c r="E37" s="72"/>
      <c r="F37" s="71"/>
      <c r="G37" s="25"/>
      <c r="H37" s="72"/>
      <c r="I37" s="25"/>
      <c r="J37" s="10"/>
      <c r="K37" s="10"/>
      <c r="L37" s="9"/>
    </row>
    <row r="38" spans="1:12" ht="26.25" customHeight="1">
      <c r="A38" s="435"/>
      <c r="B38" s="439" t="s">
        <v>550</v>
      </c>
      <c r="C38" s="440"/>
      <c r="D38" s="440"/>
      <c r="E38" s="440"/>
      <c r="F38" s="440"/>
      <c r="G38" s="440"/>
      <c r="H38" s="440"/>
      <c r="I38" s="440"/>
      <c r="J38" s="440"/>
      <c r="K38" s="441"/>
      <c r="L38" s="9"/>
    </row>
    <row r="39" spans="1:12" ht="51.75" customHeight="1">
      <c r="A39" s="435"/>
      <c r="B39" s="429" t="s">
        <v>100</v>
      </c>
      <c r="C39" s="430"/>
      <c r="D39" s="431"/>
      <c r="E39" s="361" t="s">
        <v>359</v>
      </c>
      <c r="F39" s="384"/>
      <c r="G39" s="362"/>
      <c r="H39" s="442" t="s">
        <v>358</v>
      </c>
      <c r="I39" s="442"/>
      <c r="J39" s="442"/>
      <c r="K39" s="140" t="s">
        <v>101</v>
      </c>
      <c r="L39" s="9"/>
    </row>
    <row r="40" spans="1:12" ht="19.5">
      <c r="A40" s="435"/>
      <c r="B40" s="332"/>
      <c r="C40" s="334"/>
      <c r="D40" s="333"/>
      <c r="E40" s="72"/>
      <c r="F40" s="71"/>
      <c r="G40" s="25"/>
      <c r="H40" s="75"/>
      <c r="I40" s="76"/>
      <c r="J40" s="77"/>
      <c r="K40" s="42"/>
      <c r="L40" s="11"/>
    </row>
    <row r="41" spans="1:12" ht="43.5" customHeight="1">
      <c r="A41" s="435"/>
      <c r="B41" s="365" t="s">
        <v>360</v>
      </c>
      <c r="C41" s="366"/>
      <c r="D41" s="367"/>
      <c r="E41" s="330" t="s">
        <v>380</v>
      </c>
      <c r="F41" s="330"/>
      <c r="G41" s="330"/>
      <c r="H41" s="330" t="s">
        <v>381</v>
      </c>
      <c r="I41" s="330"/>
      <c r="J41" s="63" t="s">
        <v>102</v>
      </c>
      <c r="K41" s="63" t="s">
        <v>361</v>
      </c>
      <c r="L41" s="9"/>
    </row>
    <row r="42" spans="1:12" ht="30.75" customHeight="1">
      <c r="A42" s="435"/>
      <c r="B42" s="78"/>
      <c r="C42" s="79"/>
      <c r="D42" s="80"/>
      <c r="E42" s="72"/>
      <c r="F42" s="71"/>
      <c r="G42" s="25"/>
      <c r="H42" s="331"/>
      <c r="I42" s="331"/>
      <c r="J42" s="10"/>
      <c r="K42" s="25"/>
      <c r="L42" s="9"/>
    </row>
    <row r="43" spans="1:12" ht="47.25" customHeight="1">
      <c r="A43" s="435"/>
      <c r="B43" s="446" t="s">
        <v>103</v>
      </c>
      <c r="C43" s="447"/>
      <c r="D43" s="448"/>
      <c r="E43" s="338" t="s">
        <v>104</v>
      </c>
      <c r="F43" s="338"/>
      <c r="G43" s="52" t="s">
        <v>105</v>
      </c>
      <c r="H43" s="338" t="s">
        <v>106</v>
      </c>
      <c r="I43" s="338"/>
      <c r="J43" s="52" t="s">
        <v>107</v>
      </c>
      <c r="K43" s="65" t="s">
        <v>364</v>
      </c>
      <c r="L43" s="9"/>
    </row>
    <row r="44" spans="1:12" ht="20.25" customHeight="1">
      <c r="A44" s="435"/>
      <c r="B44" s="78"/>
      <c r="C44" s="79"/>
      <c r="D44" s="80"/>
      <c r="E44" s="72"/>
      <c r="F44" s="25"/>
      <c r="G44" s="10"/>
      <c r="H44" s="72"/>
      <c r="I44" s="25"/>
      <c r="J44" s="10"/>
      <c r="K44" s="10"/>
      <c r="L44" s="9"/>
    </row>
    <row r="45" spans="1:12" ht="32.25" customHeight="1">
      <c r="A45" s="435"/>
      <c r="B45" s="365" t="s">
        <v>362</v>
      </c>
      <c r="C45" s="366"/>
      <c r="D45" s="367"/>
      <c r="E45" s="330" t="s">
        <v>108</v>
      </c>
      <c r="F45" s="330"/>
      <c r="G45" s="330" t="s">
        <v>363</v>
      </c>
      <c r="H45" s="330"/>
      <c r="I45" s="330"/>
      <c r="J45" s="330" t="s">
        <v>109</v>
      </c>
      <c r="K45" s="330"/>
      <c r="L45" s="9"/>
    </row>
    <row r="46" spans="1:12" ht="28.5" customHeight="1">
      <c r="A46" s="436"/>
      <c r="B46" s="78"/>
      <c r="C46" s="79"/>
      <c r="D46" s="80"/>
      <c r="E46" s="73"/>
      <c r="F46" s="74"/>
      <c r="G46" s="64" t="s">
        <v>485</v>
      </c>
      <c r="H46" s="71"/>
      <c r="I46" s="25"/>
      <c r="J46" s="10"/>
      <c r="K46" s="10"/>
      <c r="L46" s="9"/>
    </row>
    <row r="47" spans="1:12" ht="25.5" customHeight="1">
      <c r="A47" s="8"/>
      <c r="B47" s="443" t="s">
        <v>551</v>
      </c>
      <c r="C47" s="444"/>
      <c r="D47" s="445"/>
      <c r="E47" s="366" t="s">
        <v>552</v>
      </c>
      <c r="F47" s="366"/>
      <c r="G47" s="365" t="s">
        <v>553</v>
      </c>
      <c r="H47" s="366"/>
      <c r="I47" s="367"/>
      <c r="J47" s="366" t="s">
        <v>554</v>
      </c>
      <c r="K47" s="367"/>
      <c r="L47" s="9"/>
    </row>
    <row r="48" spans="1:12" ht="21.75">
      <c r="A48" s="8"/>
      <c r="B48" s="141" t="s">
        <v>555</v>
      </c>
      <c r="C48" s="365" t="s">
        <v>484</v>
      </c>
      <c r="D48" s="367"/>
      <c r="E48" s="365"/>
      <c r="F48" s="367"/>
      <c r="G48" s="365"/>
      <c r="H48" s="366"/>
      <c r="I48" s="367"/>
      <c r="J48" s="131"/>
      <c r="K48" s="133"/>
      <c r="L48" s="9"/>
    </row>
    <row r="49" spans="1:12" ht="21.75">
      <c r="A49" s="8"/>
      <c r="B49" s="143"/>
      <c r="C49" s="144"/>
      <c r="D49" s="145"/>
      <c r="E49" s="146"/>
      <c r="F49" s="145"/>
      <c r="G49" s="146"/>
      <c r="H49" s="144"/>
      <c r="I49" s="145"/>
      <c r="J49" s="147"/>
      <c r="K49" s="148"/>
      <c r="L49" s="9"/>
    </row>
    <row r="50" spans="1:12" ht="31.5" customHeight="1">
      <c r="A50" s="8"/>
      <c r="B50" s="361" t="s">
        <v>556</v>
      </c>
      <c r="C50" s="384"/>
      <c r="D50" s="362"/>
      <c r="E50" s="453" t="s">
        <v>557</v>
      </c>
      <c r="F50" s="454"/>
      <c r="G50" s="365" t="s">
        <v>558</v>
      </c>
      <c r="H50" s="366"/>
      <c r="I50" s="367"/>
      <c r="J50" s="365" t="s">
        <v>559</v>
      </c>
      <c r="K50" s="367"/>
      <c r="L50" s="9"/>
    </row>
    <row r="51" spans="1:12" ht="28.5" customHeight="1">
      <c r="A51" s="8"/>
      <c r="B51" s="141" t="s">
        <v>372</v>
      </c>
      <c r="C51" s="330" t="s">
        <v>111</v>
      </c>
      <c r="D51" s="330"/>
      <c r="E51" s="63" t="s">
        <v>372</v>
      </c>
      <c r="F51" s="63" t="s">
        <v>111</v>
      </c>
      <c r="G51" s="63" t="s">
        <v>372</v>
      </c>
      <c r="H51" s="330" t="s">
        <v>111</v>
      </c>
      <c r="I51" s="330"/>
      <c r="J51" s="63" t="s">
        <v>372</v>
      </c>
      <c r="K51" s="63" t="s">
        <v>111</v>
      </c>
      <c r="L51" s="9"/>
    </row>
    <row r="52" spans="1:12" ht="21.75">
      <c r="A52" s="8"/>
      <c r="B52" s="149"/>
      <c r="C52" s="331"/>
      <c r="D52" s="331"/>
      <c r="E52" s="10"/>
      <c r="F52" s="10"/>
      <c r="G52" s="10"/>
      <c r="H52" s="331"/>
      <c r="I52" s="331"/>
      <c r="J52" s="10"/>
      <c r="K52" s="10"/>
      <c r="L52" s="9"/>
    </row>
    <row r="53" spans="1:12" ht="32.25" customHeight="1">
      <c r="A53" s="8"/>
      <c r="B53" s="455" t="s">
        <v>560</v>
      </c>
      <c r="C53" s="455"/>
      <c r="D53" s="330" t="s">
        <v>561</v>
      </c>
      <c r="E53" s="330"/>
      <c r="F53" s="330"/>
      <c r="G53" s="330" t="s">
        <v>562</v>
      </c>
      <c r="H53" s="330"/>
      <c r="I53" s="63" t="s">
        <v>563</v>
      </c>
      <c r="J53" s="330" t="s">
        <v>564</v>
      </c>
      <c r="K53" s="330"/>
      <c r="L53" s="9"/>
    </row>
    <row r="54" spans="1:12" ht="19.5">
      <c r="A54" s="8"/>
      <c r="B54" s="150"/>
      <c r="C54" s="63"/>
      <c r="D54" s="63"/>
      <c r="E54" s="63"/>
      <c r="F54" s="63"/>
      <c r="G54" s="63" t="s">
        <v>555</v>
      </c>
      <c r="H54" s="63" t="s">
        <v>111</v>
      </c>
      <c r="I54" s="63" t="s">
        <v>565</v>
      </c>
      <c r="J54" s="63" t="s">
        <v>555</v>
      </c>
      <c r="K54" s="63" t="s">
        <v>111</v>
      </c>
      <c r="L54" s="9"/>
    </row>
    <row r="55" spans="1:12" ht="19.5">
      <c r="A55" s="8"/>
      <c r="B55" s="151"/>
      <c r="C55" s="152"/>
      <c r="D55" s="152"/>
      <c r="E55" s="152"/>
      <c r="F55" s="152"/>
      <c r="G55" s="152"/>
      <c r="H55" s="152"/>
      <c r="I55" s="152"/>
      <c r="J55" s="152"/>
      <c r="K55" s="152"/>
      <c r="L55" s="9"/>
    </row>
    <row r="56" spans="1:12" ht="31.5" customHeight="1">
      <c r="A56" s="8"/>
      <c r="B56" s="456" t="s">
        <v>566</v>
      </c>
      <c r="C56" s="456"/>
      <c r="D56" s="330" t="s">
        <v>567</v>
      </c>
      <c r="E56" s="330"/>
      <c r="F56" s="330"/>
      <c r="G56" s="330" t="s">
        <v>568</v>
      </c>
      <c r="H56" s="330"/>
      <c r="I56" s="330" t="s">
        <v>569</v>
      </c>
      <c r="J56" s="330"/>
      <c r="K56" s="63" t="s">
        <v>570</v>
      </c>
      <c r="L56" s="9"/>
    </row>
    <row r="57" spans="1:12" ht="21.75" customHeight="1">
      <c r="A57" s="8"/>
      <c r="B57" s="142" t="s">
        <v>483</v>
      </c>
      <c r="C57" s="153" t="s">
        <v>510</v>
      </c>
      <c r="D57" s="365" t="s">
        <v>372</v>
      </c>
      <c r="E57" s="366"/>
      <c r="F57" s="133" t="s">
        <v>111</v>
      </c>
      <c r="G57" s="131" t="s">
        <v>372</v>
      </c>
      <c r="H57" s="133" t="s">
        <v>111</v>
      </c>
      <c r="I57" s="131" t="s">
        <v>372</v>
      </c>
      <c r="J57" s="133" t="s">
        <v>111</v>
      </c>
      <c r="K57" s="63" t="s">
        <v>111</v>
      </c>
      <c r="L57" s="9"/>
    </row>
    <row r="58" spans="1:12" ht="19.5">
      <c r="A58" s="8"/>
      <c r="B58" s="24"/>
      <c r="C58" s="10"/>
      <c r="D58" s="10"/>
      <c r="E58" s="10"/>
      <c r="F58" s="10"/>
      <c r="G58" s="10"/>
      <c r="H58" s="10"/>
      <c r="I58" s="10"/>
      <c r="J58" s="10"/>
      <c r="K58" s="10"/>
      <c r="L58" s="9"/>
    </row>
    <row r="59" spans="1:12" ht="19.5">
      <c r="A59" s="8"/>
      <c r="B59" s="22"/>
      <c r="C59" s="8"/>
      <c r="D59" s="8"/>
      <c r="E59" s="8"/>
      <c r="F59" s="8"/>
      <c r="G59" s="8"/>
      <c r="H59" s="8"/>
      <c r="I59" s="8"/>
      <c r="J59" s="8"/>
      <c r="K59" s="8"/>
      <c r="L59" s="9"/>
    </row>
    <row r="60" spans="1:12" ht="19.5">
      <c r="A60" s="8"/>
      <c r="B60" s="22"/>
      <c r="C60" s="8"/>
      <c r="D60" s="8"/>
      <c r="E60" s="8"/>
      <c r="F60" s="8"/>
      <c r="G60" s="8"/>
      <c r="H60" s="8"/>
      <c r="I60" s="8"/>
      <c r="J60" s="8"/>
      <c r="K60" s="8"/>
      <c r="L60" s="9"/>
    </row>
    <row r="61" spans="1:12" ht="19.5">
      <c r="A61" s="8"/>
      <c r="B61" s="22"/>
      <c r="C61" s="8"/>
      <c r="D61" s="8"/>
      <c r="E61" s="8"/>
      <c r="F61" s="8"/>
      <c r="G61" s="8"/>
      <c r="H61" s="8"/>
      <c r="I61" s="8"/>
      <c r="J61" s="8"/>
      <c r="K61" s="8"/>
      <c r="L61" s="9"/>
    </row>
    <row r="62" spans="1:12" ht="19.5">
      <c r="A62" s="8"/>
      <c r="B62" s="22"/>
      <c r="C62" s="8"/>
      <c r="D62" s="8"/>
      <c r="E62" s="8"/>
      <c r="F62" s="8"/>
      <c r="G62" s="8"/>
      <c r="H62" s="8"/>
      <c r="I62" s="8"/>
      <c r="J62" s="8"/>
      <c r="K62" s="8"/>
      <c r="L62" s="9"/>
    </row>
    <row r="63" spans="1:12" ht="19.5">
      <c r="A63" s="8"/>
      <c r="B63" s="22"/>
      <c r="C63" s="8"/>
      <c r="D63" s="8"/>
      <c r="E63" s="8"/>
      <c r="F63" s="8"/>
      <c r="G63" s="8"/>
      <c r="H63" s="8"/>
      <c r="I63" s="8"/>
      <c r="J63" s="8"/>
      <c r="K63" s="8"/>
      <c r="L63" s="9"/>
    </row>
    <row r="64" spans="1:12" ht="19.5">
      <c r="A64" s="8"/>
      <c r="B64" s="22"/>
      <c r="C64" s="8"/>
      <c r="D64" s="8"/>
      <c r="E64" s="8"/>
      <c r="F64" s="8"/>
      <c r="G64" s="8"/>
      <c r="H64" s="8"/>
      <c r="I64" s="8"/>
      <c r="J64" s="8"/>
      <c r="K64" s="8"/>
      <c r="L64" s="9"/>
    </row>
    <row r="65" spans="1:11" ht="19.5">
      <c r="A65" s="19"/>
      <c r="B65" s="22"/>
      <c r="C65" s="8"/>
      <c r="D65" s="8"/>
      <c r="E65" s="8"/>
      <c r="F65" s="8"/>
      <c r="G65" s="8"/>
      <c r="H65" s="8"/>
      <c r="I65" s="8"/>
      <c r="J65" s="8"/>
      <c r="K65" s="8"/>
    </row>
    <row r="66" spans="1:11" ht="19.5">
      <c r="A66" s="19"/>
      <c r="B66" s="22"/>
      <c r="C66" s="8"/>
      <c r="D66" s="19"/>
      <c r="E66" s="8"/>
      <c r="F66" s="8"/>
      <c r="G66" s="8"/>
      <c r="H66" s="8"/>
      <c r="I66" s="8"/>
      <c r="J66" s="8"/>
      <c r="K66" s="8"/>
    </row>
  </sheetData>
  <mergeCells count="119">
    <mergeCell ref="D57:E57"/>
    <mergeCell ref="B53:C53"/>
    <mergeCell ref="D53:F53"/>
    <mergeCell ref="G53:H53"/>
    <mergeCell ref="J53:K53"/>
    <mergeCell ref="B56:C56"/>
    <mergeCell ref="D56:F56"/>
    <mergeCell ref="G56:H56"/>
    <mergeCell ref="I56:J56"/>
    <mergeCell ref="J50:K50"/>
    <mergeCell ref="C51:D51"/>
    <mergeCell ref="H51:I51"/>
    <mergeCell ref="C52:D52"/>
    <mergeCell ref="H52:I52"/>
    <mergeCell ref="C48:D48"/>
    <mergeCell ref="E48:F48"/>
    <mergeCell ref="G48:I48"/>
    <mergeCell ref="B50:D50"/>
    <mergeCell ref="E50:F50"/>
    <mergeCell ref="G50:I50"/>
    <mergeCell ref="B47:D47"/>
    <mergeCell ref="E47:F47"/>
    <mergeCell ref="G47:I47"/>
    <mergeCell ref="J47:K47"/>
    <mergeCell ref="B8:C8"/>
    <mergeCell ref="D8:E8"/>
    <mergeCell ref="F8:G8"/>
    <mergeCell ref="H8:I8"/>
    <mergeCell ref="B10:C10"/>
    <mergeCell ref="D10:E10"/>
    <mergeCell ref="F10:G10"/>
    <mergeCell ref="B21:D21"/>
    <mergeCell ref="B43:D43"/>
    <mergeCell ref="B24:D24"/>
    <mergeCell ref="B23:K23"/>
    <mergeCell ref="B25:C25"/>
    <mergeCell ref="B26:C26"/>
    <mergeCell ref="B27:E27"/>
    <mergeCell ref="B28:D28"/>
    <mergeCell ref="B29:D29"/>
    <mergeCell ref="D31:E31"/>
    <mergeCell ref="B31:C31"/>
    <mergeCell ref="I31:J31"/>
    <mergeCell ref="I32:J32"/>
    <mergeCell ref="B33:K33"/>
    <mergeCell ref="B34:C34"/>
    <mergeCell ref="B35:C35"/>
    <mergeCell ref="A22:A46"/>
    <mergeCell ref="B22:K22"/>
    <mergeCell ref="E41:G41"/>
    <mergeCell ref="B38:K38"/>
    <mergeCell ref="F27:K27"/>
    <mergeCell ref="C30:K30"/>
    <mergeCell ref="D32:E32"/>
    <mergeCell ref="H41:I41"/>
    <mergeCell ref="H42:I42"/>
    <mergeCell ref="E39:G39"/>
    <mergeCell ref="B39:D39"/>
    <mergeCell ref="B40:D40"/>
    <mergeCell ref="B41:D41"/>
    <mergeCell ref="B36:C36"/>
    <mergeCell ref="H39:J39"/>
    <mergeCell ref="G45:I45"/>
    <mergeCell ref="E45:F45"/>
    <mergeCell ref="B45:D45"/>
    <mergeCell ref="J45:K45"/>
    <mergeCell ref="E43:F43"/>
    <mergeCell ref="H43:I43"/>
    <mergeCell ref="A14:A21"/>
    <mergeCell ref="I19:J19"/>
    <mergeCell ref="B20:D20"/>
    <mergeCell ref="E20:G20"/>
    <mergeCell ref="J8:K8"/>
    <mergeCell ref="H9:K9"/>
    <mergeCell ref="J10:K10"/>
    <mergeCell ref="B12:C12"/>
    <mergeCell ref="I14:K15"/>
    <mergeCell ref="A6:A13"/>
    <mergeCell ref="B6:K6"/>
    <mergeCell ref="J7:K7"/>
    <mergeCell ref="F11:I11"/>
    <mergeCell ref="H12:I12"/>
    <mergeCell ref="J11:K12"/>
    <mergeCell ref="J5:K5"/>
    <mergeCell ref="G2:K2"/>
    <mergeCell ref="J3:K3"/>
    <mergeCell ref="B2:F2"/>
    <mergeCell ref="B3:C3"/>
    <mergeCell ref="B4:C4"/>
    <mergeCell ref="B5:C5"/>
    <mergeCell ref="A1:K1"/>
    <mergeCell ref="D3:E3"/>
    <mergeCell ref="H3:I3"/>
    <mergeCell ref="J4:K4"/>
    <mergeCell ref="A2:A5"/>
    <mergeCell ref="D34:E34"/>
    <mergeCell ref="E36:G36"/>
    <mergeCell ref="H36:I36"/>
    <mergeCell ref="D7:E7"/>
    <mergeCell ref="F7:G7"/>
    <mergeCell ref="D9:E9"/>
    <mergeCell ref="B14:E14"/>
    <mergeCell ref="F14:H14"/>
    <mergeCell ref="E21:G21"/>
    <mergeCell ref="B7:C7"/>
    <mergeCell ref="B9:C9"/>
    <mergeCell ref="B17:D17"/>
    <mergeCell ref="E17:E18"/>
    <mergeCell ref="F17:G18"/>
    <mergeCell ref="H17:H18"/>
    <mergeCell ref="H20:K20"/>
    <mergeCell ref="E24:F24"/>
    <mergeCell ref="G24:H24"/>
    <mergeCell ref="I24:K24"/>
    <mergeCell ref="F9:G9"/>
    <mergeCell ref="H7:I7"/>
    <mergeCell ref="I17:K18"/>
    <mergeCell ref="H21:K21"/>
    <mergeCell ref="B11:E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rightToLeft="1" workbookViewId="0">
      <selection activeCell="D34" sqref="D34"/>
    </sheetView>
  </sheetViews>
  <sheetFormatPr defaultRowHeight="15"/>
  <cols>
    <col min="1" max="1" width="7" customWidth="1"/>
    <col min="2" max="2" width="6" customWidth="1"/>
    <col min="3" max="3" width="13.28515625" customWidth="1"/>
    <col min="4" max="4" width="53.5703125" customWidth="1"/>
    <col min="5" max="5" width="11.140625" customWidth="1"/>
    <col min="6" max="6" width="12.85546875" customWidth="1"/>
    <col min="7" max="7" width="13.5703125" customWidth="1"/>
  </cols>
  <sheetData>
    <row r="1" spans="1:11" ht="29.25" customHeight="1">
      <c r="A1" s="470" t="s">
        <v>112</v>
      </c>
      <c r="B1" s="471"/>
      <c r="C1" s="471"/>
      <c r="D1" s="471"/>
      <c r="E1" s="471"/>
      <c r="F1" s="471"/>
      <c r="G1" s="471"/>
      <c r="H1" s="471"/>
      <c r="I1" s="471"/>
      <c r="J1" s="471"/>
      <c r="K1" s="472"/>
    </row>
    <row r="2" spans="1:11" ht="26.25" customHeight="1">
      <c r="A2" s="461" t="s">
        <v>122</v>
      </c>
      <c r="B2" s="457" t="s">
        <v>123</v>
      </c>
      <c r="C2" s="457" t="s">
        <v>121</v>
      </c>
      <c r="D2" s="457" t="s">
        <v>120</v>
      </c>
      <c r="E2" s="460" t="s">
        <v>490</v>
      </c>
      <c r="F2" s="457" t="s">
        <v>119</v>
      </c>
      <c r="G2" s="457"/>
      <c r="H2" s="457" t="s">
        <v>116</v>
      </c>
      <c r="I2" s="457"/>
      <c r="J2" s="457" t="s">
        <v>113</v>
      </c>
      <c r="K2" s="457"/>
    </row>
    <row r="3" spans="1:11" ht="15.75" customHeight="1">
      <c r="A3" s="461"/>
      <c r="B3" s="457"/>
      <c r="C3" s="457"/>
      <c r="D3" s="457"/>
      <c r="E3" s="460"/>
      <c r="F3" s="53" t="s">
        <v>118</v>
      </c>
      <c r="G3" s="53" t="s">
        <v>117</v>
      </c>
      <c r="H3" s="54" t="s">
        <v>115</v>
      </c>
      <c r="I3" s="53" t="s">
        <v>114</v>
      </c>
      <c r="J3" s="457"/>
      <c r="K3" s="457"/>
    </row>
    <row r="4" spans="1:11" ht="21">
      <c r="A4" s="461"/>
      <c r="B4" s="462">
        <v>1</v>
      </c>
      <c r="C4" s="462" t="s">
        <v>125</v>
      </c>
      <c r="D4" s="3" t="s">
        <v>491</v>
      </c>
      <c r="E4" s="3"/>
      <c r="F4" s="3"/>
      <c r="G4" s="3"/>
      <c r="H4" s="3"/>
      <c r="I4" s="3"/>
      <c r="J4" s="3"/>
      <c r="K4" s="3"/>
    </row>
    <row r="5" spans="1:11" ht="21">
      <c r="A5" s="461"/>
      <c r="B5" s="462"/>
      <c r="C5" s="462"/>
      <c r="D5" s="35"/>
      <c r="E5" s="35"/>
      <c r="F5" s="35"/>
      <c r="G5" s="35"/>
      <c r="H5" s="35"/>
      <c r="I5" s="35"/>
      <c r="J5" s="35"/>
      <c r="K5" s="35"/>
    </row>
    <row r="6" spans="1:11" ht="21">
      <c r="A6" s="461"/>
      <c r="B6" s="462">
        <v>2</v>
      </c>
      <c r="C6" s="462" t="s">
        <v>126</v>
      </c>
      <c r="D6" s="3" t="s">
        <v>488</v>
      </c>
      <c r="E6" s="3"/>
      <c r="F6" s="3"/>
      <c r="G6" s="3"/>
      <c r="H6" s="3"/>
      <c r="I6" s="3"/>
      <c r="J6" s="3"/>
      <c r="K6" s="3"/>
    </row>
    <row r="7" spans="1:11" ht="21">
      <c r="A7" s="461"/>
      <c r="B7" s="462"/>
      <c r="C7" s="462"/>
      <c r="D7" s="3"/>
      <c r="E7" s="3"/>
      <c r="F7" s="3"/>
      <c r="G7" s="3"/>
      <c r="H7" s="3"/>
      <c r="I7" s="3"/>
      <c r="J7" s="3"/>
      <c r="K7" s="3"/>
    </row>
    <row r="8" spans="1:11" ht="21">
      <c r="A8" s="461"/>
      <c r="B8" s="462">
        <v>3</v>
      </c>
      <c r="C8" s="462" t="s">
        <v>127</v>
      </c>
      <c r="D8" s="3" t="s">
        <v>486</v>
      </c>
      <c r="E8" s="3"/>
      <c r="F8" s="3"/>
      <c r="G8" s="3"/>
      <c r="H8" s="458"/>
      <c r="I8" s="459"/>
      <c r="J8" s="3"/>
      <c r="K8" s="3"/>
    </row>
    <row r="9" spans="1:11" ht="21">
      <c r="A9" s="461"/>
      <c r="B9" s="462"/>
      <c r="C9" s="462"/>
      <c r="D9" s="3" t="s">
        <v>487</v>
      </c>
      <c r="E9" s="3"/>
      <c r="F9" s="3"/>
      <c r="G9" s="3"/>
      <c r="H9" s="458"/>
      <c r="I9" s="459"/>
      <c r="J9" s="3"/>
      <c r="K9" s="3"/>
    </row>
    <row r="10" spans="1:11" ht="33" customHeight="1">
      <c r="A10" s="461"/>
      <c r="B10" s="462">
        <v>4</v>
      </c>
      <c r="C10" s="462" t="s">
        <v>128</v>
      </c>
      <c r="D10" s="69" t="s">
        <v>489</v>
      </c>
      <c r="E10" s="3"/>
      <c r="F10" s="3"/>
      <c r="G10" s="3"/>
      <c r="H10" s="458"/>
      <c r="I10" s="459"/>
      <c r="J10" s="3"/>
      <c r="K10" s="3"/>
    </row>
    <row r="11" spans="1:11" ht="21">
      <c r="A11" s="461"/>
      <c r="B11" s="462"/>
      <c r="C11" s="462"/>
      <c r="D11" s="3"/>
      <c r="E11" s="3"/>
      <c r="F11" s="3"/>
      <c r="G11" s="3"/>
      <c r="H11" s="3"/>
      <c r="I11" s="3"/>
      <c r="J11" s="3"/>
      <c r="K11" s="3"/>
    </row>
    <row r="12" spans="1:11" ht="21">
      <c r="A12" s="461" t="s">
        <v>129</v>
      </c>
      <c r="B12" s="464" t="s">
        <v>123</v>
      </c>
      <c r="C12" s="464" t="s">
        <v>121</v>
      </c>
      <c r="D12" s="464" t="s">
        <v>120</v>
      </c>
      <c r="E12" s="473" t="s">
        <v>124</v>
      </c>
      <c r="F12" s="464" t="s">
        <v>119</v>
      </c>
      <c r="G12" s="464"/>
      <c r="H12" s="457" t="s">
        <v>130</v>
      </c>
      <c r="I12" s="457"/>
      <c r="J12" s="457"/>
      <c r="K12" s="457"/>
    </row>
    <row r="13" spans="1:11" ht="17.25" customHeight="1">
      <c r="A13" s="461"/>
      <c r="B13" s="464"/>
      <c r="C13" s="464"/>
      <c r="D13" s="464"/>
      <c r="E13" s="473"/>
      <c r="F13" s="55" t="s">
        <v>118</v>
      </c>
      <c r="G13" s="55" t="s">
        <v>117</v>
      </c>
      <c r="H13" s="457"/>
      <c r="I13" s="457"/>
      <c r="J13" s="457"/>
      <c r="K13" s="457"/>
    </row>
    <row r="14" spans="1:11" ht="21">
      <c r="A14" s="461"/>
      <c r="B14" s="462">
        <v>1</v>
      </c>
      <c r="C14" s="462" t="s">
        <v>125</v>
      </c>
      <c r="D14" s="3" t="s">
        <v>624</v>
      </c>
      <c r="E14" s="3"/>
      <c r="F14" s="3"/>
      <c r="G14" s="3"/>
      <c r="H14" s="462"/>
      <c r="I14" s="462"/>
      <c r="J14" s="462"/>
      <c r="K14" s="462"/>
    </row>
    <row r="15" spans="1:11" ht="21">
      <c r="A15" s="461"/>
      <c r="B15" s="462"/>
      <c r="C15" s="462"/>
      <c r="D15" s="3" t="s">
        <v>627</v>
      </c>
      <c r="E15" s="3"/>
      <c r="F15" s="3"/>
      <c r="G15" s="3"/>
      <c r="H15" s="462"/>
      <c r="I15" s="462"/>
      <c r="J15" s="462"/>
      <c r="K15" s="462"/>
    </row>
    <row r="16" spans="1:11" ht="21">
      <c r="A16" s="461"/>
      <c r="B16" s="462">
        <v>2</v>
      </c>
      <c r="C16" s="462" t="s">
        <v>126</v>
      </c>
      <c r="D16" s="3" t="s">
        <v>502</v>
      </c>
      <c r="E16" s="3"/>
      <c r="F16" s="3"/>
      <c r="G16" s="3"/>
      <c r="H16" s="462"/>
      <c r="I16" s="462"/>
      <c r="J16" s="462"/>
      <c r="K16" s="462"/>
    </row>
    <row r="17" spans="1:11" ht="31.5" customHeight="1">
      <c r="A17" s="461"/>
      <c r="B17" s="462"/>
      <c r="C17" s="462"/>
      <c r="D17" s="2" t="s">
        <v>503</v>
      </c>
      <c r="E17" s="3"/>
      <c r="F17" s="3"/>
      <c r="G17" s="3"/>
      <c r="H17" s="462"/>
      <c r="I17" s="462"/>
      <c r="J17" s="462"/>
      <c r="K17" s="462"/>
    </row>
    <row r="18" spans="1:11" ht="21">
      <c r="A18" s="461"/>
      <c r="B18" s="462">
        <v>3</v>
      </c>
      <c r="C18" s="462" t="s">
        <v>127</v>
      </c>
      <c r="D18" s="3" t="s">
        <v>504</v>
      </c>
      <c r="E18" s="3"/>
      <c r="F18" s="3"/>
      <c r="G18" s="3"/>
      <c r="H18" s="462"/>
      <c r="I18" s="462"/>
      <c r="J18" s="462"/>
      <c r="K18" s="462"/>
    </row>
    <row r="19" spans="1:11" ht="21">
      <c r="A19" s="461"/>
      <c r="B19" s="462"/>
      <c r="C19" s="462"/>
      <c r="D19" s="3" t="s">
        <v>625</v>
      </c>
      <c r="E19" s="3"/>
      <c r="F19" s="3"/>
      <c r="G19" s="3"/>
      <c r="H19" s="462"/>
      <c r="I19" s="462"/>
      <c r="J19" s="462"/>
      <c r="K19" s="462"/>
    </row>
    <row r="20" spans="1:11" ht="21">
      <c r="A20" s="461"/>
      <c r="B20" s="462">
        <v>4</v>
      </c>
      <c r="C20" s="462" t="s">
        <v>128</v>
      </c>
      <c r="D20" s="3" t="s">
        <v>626</v>
      </c>
      <c r="E20" s="3"/>
      <c r="F20" s="3"/>
      <c r="G20" s="3"/>
      <c r="H20" s="462"/>
      <c r="I20" s="462"/>
      <c r="J20" s="462"/>
      <c r="K20" s="462"/>
    </row>
    <row r="21" spans="1:11" ht="21">
      <c r="A21" s="461"/>
      <c r="B21" s="462"/>
      <c r="C21" s="462"/>
      <c r="D21" s="3"/>
      <c r="E21" s="3"/>
      <c r="F21" s="3"/>
      <c r="G21" s="3"/>
      <c r="H21" s="462"/>
      <c r="I21" s="462"/>
      <c r="J21" s="462"/>
      <c r="K21" s="462"/>
    </row>
    <row r="22" spans="1:11" ht="22.5" customHeight="1">
      <c r="A22" s="461" t="s">
        <v>131</v>
      </c>
      <c r="B22" s="464" t="s">
        <v>123</v>
      </c>
      <c r="C22" s="464" t="s">
        <v>121</v>
      </c>
      <c r="D22" s="93" t="s">
        <v>515</v>
      </c>
      <c r="E22" s="94" t="s">
        <v>492</v>
      </c>
      <c r="F22" s="464" t="s">
        <v>132</v>
      </c>
      <c r="G22" s="464" t="s">
        <v>516</v>
      </c>
      <c r="H22" s="457" t="s">
        <v>517</v>
      </c>
      <c r="I22" s="457"/>
      <c r="J22" s="457" t="s">
        <v>133</v>
      </c>
      <c r="K22" s="457"/>
    </row>
    <row r="23" spans="1:11" ht="15.75" customHeight="1">
      <c r="A23" s="461"/>
      <c r="B23" s="464"/>
      <c r="C23" s="464"/>
      <c r="D23" s="95"/>
      <c r="E23" s="96"/>
      <c r="F23" s="464"/>
      <c r="G23" s="464"/>
      <c r="H23" s="457"/>
      <c r="I23" s="457"/>
      <c r="J23" s="457"/>
      <c r="K23" s="457"/>
    </row>
    <row r="24" spans="1:11" ht="27.75" customHeight="1">
      <c r="A24" s="461"/>
      <c r="B24" s="463">
        <v>1</v>
      </c>
      <c r="C24" s="462" t="s">
        <v>125</v>
      </c>
      <c r="D24" s="81"/>
      <c r="E24" s="82"/>
      <c r="F24" s="91"/>
      <c r="G24" s="91"/>
      <c r="H24" s="87"/>
      <c r="I24" s="88"/>
      <c r="J24" s="463"/>
      <c r="K24" s="463"/>
    </row>
    <row r="25" spans="1:11" ht="27.75" customHeight="1">
      <c r="A25" s="461"/>
      <c r="B25" s="463"/>
      <c r="C25" s="462"/>
      <c r="D25" s="83"/>
      <c r="E25" s="84"/>
      <c r="F25" s="92"/>
      <c r="G25" s="91"/>
      <c r="H25" s="89"/>
      <c r="I25" s="90"/>
      <c r="J25" s="463"/>
      <c r="K25" s="463"/>
    </row>
    <row r="26" spans="1:11" ht="25.5" customHeight="1">
      <c r="A26" s="461"/>
      <c r="B26" s="463">
        <v>2</v>
      </c>
      <c r="C26" s="462" t="s">
        <v>126</v>
      </c>
      <c r="D26" s="81"/>
      <c r="E26" s="82"/>
      <c r="F26" s="91"/>
      <c r="G26" s="91"/>
      <c r="H26" s="87"/>
      <c r="I26" s="88"/>
      <c r="J26" s="463"/>
      <c r="K26" s="463"/>
    </row>
    <row r="27" spans="1:11" ht="15.75" customHeight="1">
      <c r="A27" s="461"/>
      <c r="B27" s="463"/>
      <c r="C27" s="462"/>
      <c r="D27" s="83"/>
      <c r="E27" s="84"/>
      <c r="F27" s="92"/>
      <c r="G27" s="91"/>
      <c r="H27" s="89"/>
      <c r="I27" s="90"/>
      <c r="J27" s="463"/>
      <c r="K27" s="463"/>
    </row>
    <row r="28" spans="1:11" ht="22.5" customHeight="1">
      <c r="A28" s="461"/>
      <c r="B28" s="463">
        <v>3</v>
      </c>
      <c r="C28" s="462" t="s">
        <v>127</v>
      </c>
      <c r="D28" s="81"/>
      <c r="E28" s="82"/>
      <c r="F28" s="91"/>
      <c r="G28" s="91"/>
      <c r="H28" s="87"/>
      <c r="I28" s="88"/>
      <c r="J28" s="463"/>
      <c r="K28" s="463"/>
    </row>
    <row r="29" spans="1:11" ht="15.75" customHeight="1">
      <c r="A29" s="461"/>
      <c r="B29" s="463"/>
      <c r="C29" s="462"/>
      <c r="D29" s="83"/>
      <c r="E29" s="84"/>
      <c r="F29" s="92"/>
      <c r="G29" s="91"/>
      <c r="H29" s="89"/>
      <c r="I29" s="90"/>
      <c r="J29" s="463"/>
      <c r="K29" s="463"/>
    </row>
    <row r="30" spans="1:11" ht="27.75" customHeight="1">
      <c r="A30" s="461"/>
      <c r="B30" s="463">
        <v>4</v>
      </c>
      <c r="C30" s="462" t="s">
        <v>128</v>
      </c>
      <c r="D30" s="81"/>
      <c r="E30" s="82"/>
      <c r="F30" s="91"/>
      <c r="G30" s="91"/>
      <c r="H30" s="87"/>
      <c r="I30" s="88"/>
      <c r="J30" s="463"/>
      <c r="K30" s="463"/>
    </row>
    <row r="31" spans="1:11" ht="15.75" customHeight="1">
      <c r="A31" s="461"/>
      <c r="B31" s="463"/>
      <c r="C31" s="462"/>
      <c r="D31" s="83"/>
      <c r="E31" s="84"/>
      <c r="F31" s="92"/>
      <c r="G31" s="91"/>
      <c r="H31" s="89"/>
      <c r="I31" s="90"/>
      <c r="J31" s="463"/>
      <c r="K31" s="463"/>
    </row>
    <row r="32" spans="1:11" ht="36" customHeight="1">
      <c r="A32" s="461"/>
      <c r="B32" s="45">
        <v>5</v>
      </c>
      <c r="C32" s="2" t="s">
        <v>134</v>
      </c>
      <c r="D32" s="85"/>
      <c r="E32" s="70"/>
      <c r="F32" s="51"/>
      <c r="G32" s="91"/>
      <c r="H32" s="85"/>
      <c r="I32" s="86"/>
      <c r="J32" s="468"/>
      <c r="K32" s="468"/>
    </row>
    <row r="33" spans="1:11" ht="33" customHeight="1">
      <c r="A33" s="461"/>
      <c r="B33" s="59">
        <v>6</v>
      </c>
      <c r="C33" s="2" t="s">
        <v>136</v>
      </c>
      <c r="D33" s="85"/>
      <c r="E33" s="86"/>
      <c r="F33" s="51"/>
      <c r="G33" s="91"/>
      <c r="H33" s="85"/>
      <c r="I33" s="86"/>
      <c r="J33" s="468"/>
      <c r="K33" s="468"/>
    </row>
    <row r="34" spans="1:11" ht="32.25" customHeight="1">
      <c r="A34" s="461"/>
      <c r="B34" s="45">
        <v>7</v>
      </c>
      <c r="C34" s="2" t="s">
        <v>343</v>
      </c>
      <c r="D34" s="85"/>
      <c r="E34" s="86"/>
      <c r="F34" s="51"/>
      <c r="G34" s="51"/>
      <c r="H34" s="85"/>
      <c r="I34" s="86"/>
      <c r="J34" s="85"/>
      <c r="K34" s="86"/>
    </row>
    <row r="35" spans="1:11" ht="27" customHeight="1">
      <c r="A35" s="465" t="s">
        <v>138</v>
      </c>
      <c r="B35" s="57" t="s">
        <v>5</v>
      </c>
      <c r="C35" s="56" t="s">
        <v>121</v>
      </c>
      <c r="D35" s="469" t="s">
        <v>505</v>
      </c>
      <c r="E35" s="469"/>
      <c r="F35" s="469"/>
      <c r="G35" s="469" t="s">
        <v>506</v>
      </c>
      <c r="H35" s="469"/>
      <c r="I35" s="469" t="s">
        <v>137</v>
      </c>
      <c r="J35" s="469"/>
      <c r="K35" s="469"/>
    </row>
    <row r="36" spans="1:11" ht="36" customHeight="1">
      <c r="A36" s="466"/>
      <c r="B36" s="58">
        <v>1</v>
      </c>
      <c r="C36" s="4" t="s">
        <v>125</v>
      </c>
      <c r="D36" s="374" t="s">
        <v>507</v>
      </c>
      <c r="E36" s="375"/>
      <c r="F36" s="376"/>
      <c r="G36" s="391"/>
      <c r="H36" s="393"/>
      <c r="I36" s="374"/>
      <c r="J36" s="375"/>
      <c r="K36" s="376"/>
    </row>
    <row r="37" spans="1:11" ht="30.75" customHeight="1">
      <c r="A37" s="466"/>
      <c r="B37" s="43">
        <v>2</v>
      </c>
      <c r="C37" s="4" t="s">
        <v>126</v>
      </c>
      <c r="D37" s="374" t="s">
        <v>508</v>
      </c>
      <c r="E37" s="375"/>
      <c r="F37" s="376"/>
      <c r="G37" s="391"/>
      <c r="H37" s="393"/>
      <c r="I37" s="374"/>
      <c r="J37" s="375"/>
      <c r="K37" s="376"/>
    </row>
    <row r="38" spans="1:11" ht="24" customHeight="1">
      <c r="A38" s="466"/>
      <c r="B38" s="43">
        <v>3</v>
      </c>
      <c r="C38" s="4" t="s">
        <v>127</v>
      </c>
      <c r="D38" s="374" t="s">
        <v>509</v>
      </c>
      <c r="E38" s="375"/>
      <c r="F38" s="376"/>
      <c r="G38" s="391"/>
      <c r="H38" s="393"/>
      <c r="I38" s="374"/>
      <c r="J38" s="375"/>
      <c r="K38" s="376"/>
    </row>
    <row r="39" spans="1:11" ht="34.5" customHeight="1">
      <c r="A39" s="467"/>
      <c r="B39" s="43">
        <v>4</v>
      </c>
      <c r="C39" s="4" t="s">
        <v>128</v>
      </c>
      <c r="D39" s="374" t="s">
        <v>486</v>
      </c>
      <c r="E39" s="375"/>
      <c r="F39" s="376"/>
      <c r="G39" s="391"/>
      <c r="H39" s="393"/>
      <c r="I39" s="374"/>
      <c r="J39" s="375"/>
      <c r="K39" s="376"/>
    </row>
  </sheetData>
  <mergeCells count="80">
    <mergeCell ref="A1:K1"/>
    <mergeCell ref="H14:K14"/>
    <mergeCell ref="H15:K15"/>
    <mergeCell ref="H16:K16"/>
    <mergeCell ref="H17:K17"/>
    <mergeCell ref="A12:A21"/>
    <mergeCell ref="B12:B13"/>
    <mergeCell ref="C12:C13"/>
    <mergeCell ref="D12:D13"/>
    <mergeCell ref="E12:E13"/>
    <mergeCell ref="B18:B19"/>
    <mergeCell ref="C18:C19"/>
    <mergeCell ref="B20:B21"/>
    <mergeCell ref="C20:C21"/>
    <mergeCell ref="B14:B15"/>
    <mergeCell ref="C14:C15"/>
    <mergeCell ref="A35:A39"/>
    <mergeCell ref="J33:K33"/>
    <mergeCell ref="A22:A34"/>
    <mergeCell ref="J24:K25"/>
    <mergeCell ref="J26:K27"/>
    <mergeCell ref="J28:K29"/>
    <mergeCell ref="J30:K31"/>
    <mergeCell ref="J32:K32"/>
    <mergeCell ref="D35:F35"/>
    <mergeCell ref="G35:H35"/>
    <mergeCell ref="I35:K35"/>
    <mergeCell ref="B22:B23"/>
    <mergeCell ref="C22:C23"/>
    <mergeCell ref="B30:B31"/>
    <mergeCell ref="C30:C31"/>
    <mergeCell ref="B24:B25"/>
    <mergeCell ref="B16:B17"/>
    <mergeCell ref="C16:C17"/>
    <mergeCell ref="B2:B3"/>
    <mergeCell ref="C2:C3"/>
    <mergeCell ref="H22:I23"/>
    <mergeCell ref="G22:G23"/>
    <mergeCell ref="H12:K13"/>
    <mergeCell ref="F12:G12"/>
    <mergeCell ref="H18:K18"/>
    <mergeCell ref="H19:K19"/>
    <mergeCell ref="H20:K20"/>
    <mergeCell ref="H21:K21"/>
    <mergeCell ref="F22:F23"/>
    <mergeCell ref="F2:G2"/>
    <mergeCell ref="H9:I9"/>
    <mergeCell ref="H8:I8"/>
    <mergeCell ref="C24:C25"/>
    <mergeCell ref="B26:B27"/>
    <mergeCell ref="C26:C27"/>
    <mergeCell ref="B28:B29"/>
    <mergeCell ref="C28:C29"/>
    <mergeCell ref="E2:E3"/>
    <mergeCell ref="D2:D3"/>
    <mergeCell ref="A2:A11"/>
    <mergeCell ref="B10:B11"/>
    <mergeCell ref="C4:C5"/>
    <mergeCell ref="C6:C7"/>
    <mergeCell ref="C8:C9"/>
    <mergeCell ref="C10:C11"/>
    <mergeCell ref="B4:B5"/>
    <mergeCell ref="B6:B7"/>
    <mergeCell ref="B8:B9"/>
    <mergeCell ref="D36:F36"/>
    <mergeCell ref="D37:F37"/>
    <mergeCell ref="D38:F38"/>
    <mergeCell ref="D39:F39"/>
    <mergeCell ref="G36:H36"/>
    <mergeCell ref="G37:H37"/>
    <mergeCell ref="G38:H38"/>
    <mergeCell ref="G39:H39"/>
    <mergeCell ref="H2:I2"/>
    <mergeCell ref="I36:K36"/>
    <mergeCell ref="I37:K37"/>
    <mergeCell ref="I38:K38"/>
    <mergeCell ref="I39:K39"/>
    <mergeCell ref="J22:K23"/>
    <mergeCell ref="J2:K3"/>
    <mergeCell ref="H10:I10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rightToLeft="1" topLeftCell="A10" workbookViewId="0">
      <selection activeCell="D5" sqref="D5:F6"/>
    </sheetView>
  </sheetViews>
  <sheetFormatPr defaultRowHeight="15"/>
  <cols>
    <col min="1" max="1" width="6.85546875" customWidth="1"/>
    <col min="2" max="2" width="14.140625" customWidth="1"/>
    <col min="3" max="3" width="8.28515625" customWidth="1"/>
    <col min="4" max="4" width="11.7109375" customWidth="1"/>
    <col min="5" max="5" width="16.42578125" customWidth="1"/>
    <col min="6" max="7" width="15" customWidth="1"/>
    <col min="8" max="9" width="11.7109375" customWidth="1"/>
    <col min="10" max="10" width="12.85546875" customWidth="1"/>
    <col min="11" max="11" width="11.7109375" customWidth="1"/>
    <col min="12" max="12" width="13.7109375" customWidth="1"/>
    <col min="13" max="13" width="11" customWidth="1"/>
    <col min="14" max="14" width="14.5703125" customWidth="1"/>
    <col min="15" max="15" width="16.42578125" customWidth="1"/>
  </cols>
  <sheetData>
    <row r="1" spans="1:15" s="5" customFormat="1" ht="30.75" customHeight="1" thickBot="1">
      <c r="A1" s="474" t="s">
        <v>139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6"/>
    </row>
    <row r="2" spans="1:15" s="5" customFormat="1" ht="36.75" customHeight="1">
      <c r="A2" s="340" t="s">
        <v>5</v>
      </c>
      <c r="B2" s="340" t="s">
        <v>140</v>
      </c>
      <c r="C2" s="340" t="s">
        <v>492</v>
      </c>
      <c r="D2" s="340" t="s">
        <v>141</v>
      </c>
      <c r="E2" s="340" t="s">
        <v>142</v>
      </c>
      <c r="F2" s="340" t="s">
        <v>143</v>
      </c>
      <c r="G2" s="340" t="s">
        <v>144</v>
      </c>
      <c r="H2" s="340"/>
      <c r="I2" s="340"/>
      <c r="J2" s="340"/>
      <c r="K2" s="340"/>
      <c r="L2" s="340"/>
      <c r="M2" s="340"/>
      <c r="N2" s="340" t="s">
        <v>153</v>
      </c>
      <c r="O2" s="340" t="s">
        <v>154</v>
      </c>
    </row>
    <row r="3" spans="1:15" s="5" customFormat="1" ht="24.75" customHeight="1">
      <c r="A3" s="338"/>
      <c r="B3" s="338"/>
      <c r="C3" s="338"/>
      <c r="D3" s="338"/>
      <c r="E3" s="338"/>
      <c r="F3" s="338"/>
      <c r="G3" s="338" t="s">
        <v>145</v>
      </c>
      <c r="H3" s="338"/>
      <c r="I3" s="338"/>
      <c r="J3" s="338"/>
      <c r="K3" s="338"/>
      <c r="L3" s="338" t="s">
        <v>151</v>
      </c>
      <c r="M3" s="338" t="s">
        <v>152</v>
      </c>
      <c r="N3" s="338"/>
      <c r="O3" s="338"/>
    </row>
    <row r="4" spans="1:15" s="5" customFormat="1" ht="41.25" customHeight="1">
      <c r="A4" s="338"/>
      <c r="B4" s="338"/>
      <c r="C4" s="338"/>
      <c r="D4" s="338"/>
      <c r="E4" s="338"/>
      <c r="F4" s="338"/>
      <c r="G4" s="52" t="s">
        <v>146</v>
      </c>
      <c r="H4" s="52" t="s">
        <v>147</v>
      </c>
      <c r="I4" s="52" t="s">
        <v>148</v>
      </c>
      <c r="J4" s="52" t="s">
        <v>149</v>
      </c>
      <c r="K4" s="52" t="s">
        <v>150</v>
      </c>
      <c r="L4" s="338"/>
      <c r="M4" s="338"/>
      <c r="N4" s="338"/>
      <c r="O4" s="338"/>
    </row>
    <row r="5" spans="1:15" s="5" customFormat="1" ht="30" customHeight="1">
      <c r="A5" s="154">
        <v>1</v>
      </c>
      <c r="B5" s="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s="5" customFormat="1" ht="30" customHeight="1">
      <c r="A6" s="154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5" customFormat="1" ht="30" customHeight="1">
      <c r="A7" s="154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s="5" customFormat="1" ht="30" customHeight="1">
      <c r="A8" s="154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s="5" customFormat="1" ht="30" customHeight="1">
      <c r="A9" s="154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s="5" customFormat="1" ht="30" customHeight="1">
      <c r="A10" s="154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s="5" customFormat="1" ht="30" customHeight="1">
      <c r="A11" s="154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s="5" customFormat="1" ht="30" customHeight="1">
      <c r="A12" s="154">
        <v>8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5" customFormat="1" ht="30" customHeight="1">
      <c r="A13" s="154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5" customFormat="1" ht="30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15" s="5" customFormat="1" ht="30" customHeight="1">
      <c r="A15" s="26">
        <f>COUNT(A5:A13)</f>
        <v>9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5" s="5" customFormat="1">
      <c r="D16" s="5">
        <f>COUNT(D5:D15)</f>
        <v>0</v>
      </c>
      <c r="K16" s="5">
        <f>SUM(G5:K15)</f>
        <v>0</v>
      </c>
      <c r="M16" s="5">
        <f>SUM(M5:M15)</f>
        <v>0</v>
      </c>
      <c r="N16" s="5">
        <f>SUM(N5:N15)</f>
        <v>0</v>
      </c>
    </row>
    <row r="17" spans="1:15" s="5" customFormat="1">
      <c r="N17" s="5">
        <f>SUM(M16:N16)</f>
        <v>0</v>
      </c>
    </row>
    <row r="18" spans="1:15" s="5" customFormat="1">
      <c r="K18" s="5">
        <f>SUM(K16,M16)</f>
        <v>0</v>
      </c>
      <c r="L18" s="5">
        <f>SUM(L5:M15)</f>
        <v>0</v>
      </c>
    </row>
    <row r="19" spans="1:15" s="5" customFormat="1"/>
    <row r="20" spans="1:15" s="5" customForma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>
        <f>SUM(L5:L19)</f>
        <v>0</v>
      </c>
      <c r="M20" s="26"/>
      <c r="N20" s="26"/>
      <c r="O20" s="26"/>
    </row>
    <row r="21" spans="1:15" s="5" customFormat="1" ht="21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1:15" ht="21" customHeight="1">
      <c r="A22" s="477"/>
      <c r="B22" s="477"/>
      <c r="C22" s="477"/>
      <c r="D22" s="477"/>
      <c r="E22" s="477"/>
      <c r="F22" s="477"/>
      <c r="G22" s="477"/>
      <c r="H22" s="477"/>
      <c r="I22" s="477"/>
      <c r="J22" s="477"/>
      <c r="K22" s="477"/>
      <c r="L22" s="477"/>
      <c r="M22" s="477"/>
      <c r="N22" s="477"/>
      <c r="O22" s="477"/>
    </row>
  </sheetData>
  <mergeCells count="14">
    <mergeCell ref="A22:O22"/>
    <mergeCell ref="G2:M2"/>
    <mergeCell ref="G3:K3"/>
    <mergeCell ref="F2:F4"/>
    <mergeCell ref="E2:E4"/>
    <mergeCell ref="D2:D4"/>
    <mergeCell ref="A1:O1"/>
    <mergeCell ref="C2:C4"/>
    <mergeCell ref="B2:B4"/>
    <mergeCell ref="A2:A4"/>
    <mergeCell ref="L3:L4"/>
    <mergeCell ref="M3:M4"/>
    <mergeCell ref="N2:N4"/>
    <mergeCell ref="O2:O4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workbookViewId="0">
      <selection activeCell="A93" sqref="A93:C107"/>
    </sheetView>
  </sheetViews>
  <sheetFormatPr defaultRowHeight="15"/>
  <cols>
    <col min="1" max="1" width="14.7109375" customWidth="1"/>
    <col min="2" max="2" width="7" customWidth="1"/>
    <col min="3" max="6" width="5.7109375" customWidth="1"/>
    <col min="7" max="7" width="2.5703125" customWidth="1"/>
    <col min="8" max="14" width="5.7109375" customWidth="1"/>
    <col min="15" max="15" width="6.7109375" customWidth="1"/>
    <col min="16" max="16" width="8" customWidth="1"/>
    <col min="17" max="17" width="39.140625" customWidth="1"/>
  </cols>
  <sheetData>
    <row r="1" spans="1:17" ht="34.5" customHeight="1" thickBot="1">
      <c r="A1" s="499" t="s">
        <v>214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1"/>
    </row>
    <row r="2" spans="1:17" ht="38.25" customHeight="1" thickBot="1">
      <c r="A2" s="502" t="s">
        <v>215</v>
      </c>
      <c r="B2" s="503"/>
      <c r="C2" s="503"/>
      <c r="D2" s="503"/>
      <c r="E2" s="503"/>
      <c r="F2" s="504"/>
      <c r="G2" s="504"/>
      <c r="H2" s="503"/>
      <c r="I2" s="503"/>
      <c r="J2" s="503"/>
      <c r="K2" s="503"/>
      <c r="L2" s="503"/>
      <c r="M2" s="503"/>
      <c r="N2" s="503"/>
      <c r="O2" s="503"/>
      <c r="P2" s="503"/>
      <c r="Q2" s="505"/>
    </row>
    <row r="3" spans="1:17" ht="94.5" customHeight="1" thickBot="1">
      <c r="A3" s="193" t="s">
        <v>135</v>
      </c>
      <c r="B3" s="194" t="s">
        <v>80</v>
      </c>
      <c r="C3" s="506" t="s">
        <v>155</v>
      </c>
      <c r="D3" s="507"/>
      <c r="E3" s="195" t="s">
        <v>156</v>
      </c>
      <c r="F3" s="508" t="s">
        <v>157</v>
      </c>
      <c r="G3" s="508"/>
      <c r="H3" s="194" t="s">
        <v>216</v>
      </c>
      <c r="I3" s="194" t="s">
        <v>158</v>
      </c>
      <c r="J3" s="194" t="s">
        <v>159</v>
      </c>
      <c r="K3" s="194" t="s">
        <v>217</v>
      </c>
      <c r="L3" s="194" t="s">
        <v>218</v>
      </c>
      <c r="M3" s="194" t="s">
        <v>219</v>
      </c>
      <c r="N3" s="194" t="s">
        <v>220</v>
      </c>
      <c r="O3" s="194" t="s">
        <v>221</v>
      </c>
      <c r="P3" s="194" t="s">
        <v>222</v>
      </c>
      <c r="Q3" s="196" t="s">
        <v>223</v>
      </c>
    </row>
    <row r="4" spans="1:17" ht="24" customHeight="1">
      <c r="A4" s="177"/>
      <c r="B4" s="177"/>
      <c r="C4" s="498"/>
      <c r="D4" s="498"/>
      <c r="E4" s="179"/>
      <c r="F4" s="498"/>
      <c r="G4" s="498"/>
      <c r="H4" s="184"/>
      <c r="I4" s="180"/>
      <c r="J4" s="180"/>
      <c r="K4" s="180"/>
      <c r="L4" s="180"/>
      <c r="M4" s="180"/>
      <c r="N4" s="180"/>
      <c r="O4" s="180"/>
      <c r="P4" s="180"/>
      <c r="Q4" s="181" t="s">
        <v>224</v>
      </c>
    </row>
    <row r="5" spans="1:17" ht="19.5">
      <c r="A5" s="177"/>
      <c r="B5" s="177"/>
      <c r="C5" s="498"/>
      <c r="D5" s="498"/>
      <c r="E5" s="179"/>
      <c r="F5" s="498"/>
      <c r="G5" s="498"/>
      <c r="H5" s="185"/>
      <c r="I5" s="177"/>
      <c r="J5" s="177"/>
      <c r="K5" s="177"/>
      <c r="L5" s="177"/>
      <c r="M5" s="177"/>
      <c r="N5" s="177"/>
      <c r="O5" s="177"/>
      <c r="P5" s="177"/>
      <c r="Q5" s="182" t="s">
        <v>225</v>
      </c>
    </row>
    <row r="6" spans="1:17" ht="19.5">
      <c r="A6" s="177"/>
      <c r="B6" s="177"/>
      <c r="C6" s="498"/>
      <c r="D6" s="498"/>
      <c r="E6" s="179"/>
      <c r="F6" s="498"/>
      <c r="G6" s="498"/>
      <c r="H6" s="185"/>
      <c r="I6" s="177"/>
      <c r="J6" s="177"/>
      <c r="K6" s="177"/>
      <c r="L6" s="177"/>
      <c r="M6" s="177"/>
      <c r="N6" s="177"/>
      <c r="O6" s="177"/>
      <c r="P6" s="177"/>
      <c r="Q6" s="182" t="s">
        <v>226</v>
      </c>
    </row>
    <row r="7" spans="1:17" ht="19.5">
      <c r="A7" s="177"/>
      <c r="B7" s="177"/>
      <c r="C7" s="498"/>
      <c r="D7" s="498"/>
      <c r="E7" s="179"/>
      <c r="F7" s="498"/>
      <c r="G7" s="498"/>
      <c r="H7" s="185"/>
      <c r="I7" s="177"/>
      <c r="J7" s="177"/>
      <c r="K7" s="177"/>
      <c r="L7" s="177"/>
      <c r="M7" s="177"/>
      <c r="N7" s="177"/>
      <c r="O7" s="177"/>
      <c r="P7" s="177"/>
      <c r="Q7" s="182" t="s">
        <v>227</v>
      </c>
    </row>
    <row r="8" spans="1:17" ht="19.5">
      <c r="A8" s="177"/>
      <c r="B8" s="177"/>
      <c r="C8" s="498"/>
      <c r="D8" s="498"/>
      <c r="E8" s="179"/>
      <c r="F8" s="498"/>
      <c r="G8" s="498"/>
      <c r="H8" s="185"/>
      <c r="I8" s="177"/>
      <c r="J8" s="177"/>
      <c r="K8" s="177"/>
      <c r="L8" s="177"/>
      <c r="M8" s="177"/>
      <c r="N8" s="177"/>
      <c r="O8" s="177"/>
      <c r="P8" s="177"/>
      <c r="Q8" s="183" t="s">
        <v>161</v>
      </c>
    </row>
    <row r="9" spans="1:17" ht="19.5">
      <c r="A9" s="177"/>
      <c r="B9" s="177"/>
      <c r="C9" s="498"/>
      <c r="D9" s="498"/>
      <c r="E9" s="179"/>
      <c r="F9" s="498"/>
      <c r="G9" s="498"/>
      <c r="H9" s="185"/>
      <c r="I9" s="177"/>
      <c r="J9" s="177"/>
      <c r="K9" s="177"/>
      <c r="L9" s="177"/>
      <c r="M9" s="177"/>
      <c r="N9" s="177"/>
      <c r="O9" s="177"/>
      <c r="P9" s="177"/>
      <c r="Q9" s="183" t="s">
        <v>162</v>
      </c>
    </row>
    <row r="10" spans="1:17" ht="19.5">
      <c r="A10" s="177"/>
      <c r="B10" s="177"/>
      <c r="C10" s="498"/>
      <c r="D10" s="498"/>
      <c r="E10" s="179"/>
      <c r="F10" s="498"/>
      <c r="G10" s="498"/>
      <c r="H10" s="185"/>
      <c r="I10" s="177"/>
      <c r="J10" s="177"/>
      <c r="K10" s="177"/>
      <c r="L10" s="177"/>
      <c r="M10" s="177"/>
      <c r="N10" s="177"/>
      <c r="O10" s="177"/>
      <c r="P10" s="177"/>
      <c r="Q10" s="183" t="s">
        <v>228</v>
      </c>
    </row>
    <row r="11" spans="1:17" ht="39">
      <c r="A11" s="177"/>
      <c r="B11" s="177"/>
      <c r="C11" s="498"/>
      <c r="D11" s="498"/>
      <c r="E11" s="179"/>
      <c r="F11" s="493"/>
      <c r="G11" s="493"/>
      <c r="H11" s="185"/>
      <c r="I11" s="177"/>
      <c r="J11" s="177"/>
      <c r="K11" s="177"/>
      <c r="L11" s="178"/>
      <c r="M11" s="177"/>
      <c r="N11" s="177"/>
      <c r="O11" s="177"/>
      <c r="P11" s="177"/>
      <c r="Q11" s="183" t="s">
        <v>229</v>
      </c>
    </row>
    <row r="12" spans="1:17" ht="19.5">
      <c r="A12" s="177"/>
      <c r="B12" s="178"/>
      <c r="C12" s="178"/>
      <c r="D12" s="178"/>
      <c r="E12" s="178"/>
      <c r="F12" s="493"/>
      <c r="G12" s="493"/>
      <c r="H12" s="185"/>
      <c r="I12" s="178"/>
      <c r="J12" s="178"/>
      <c r="K12" s="178"/>
      <c r="L12" s="178"/>
      <c r="M12" s="178"/>
      <c r="N12" s="178"/>
      <c r="O12" s="178"/>
      <c r="P12" s="177"/>
      <c r="Q12" s="182" t="s">
        <v>163</v>
      </c>
    </row>
    <row r="13" spans="1:17" ht="19.5">
      <c r="A13" s="177"/>
      <c r="B13" s="178"/>
      <c r="C13" s="178"/>
      <c r="D13" s="178"/>
      <c r="E13" s="178"/>
      <c r="F13" s="493"/>
      <c r="G13" s="493"/>
      <c r="H13" s="185"/>
      <c r="I13" s="178"/>
      <c r="J13" s="178"/>
      <c r="K13" s="178"/>
      <c r="L13" s="178"/>
      <c r="M13" s="178"/>
      <c r="N13" s="178"/>
      <c r="O13" s="178"/>
      <c r="P13" s="177"/>
      <c r="Q13" s="182" t="s">
        <v>230</v>
      </c>
    </row>
    <row r="14" spans="1:17" ht="39">
      <c r="A14" s="177"/>
      <c r="B14" s="178"/>
      <c r="C14" s="178"/>
      <c r="D14" s="178"/>
      <c r="E14" s="178"/>
      <c r="F14" s="493"/>
      <c r="G14" s="493"/>
      <c r="H14" s="185"/>
      <c r="I14" s="178"/>
      <c r="J14" s="178"/>
      <c r="K14" s="178"/>
      <c r="L14" s="178"/>
      <c r="M14" s="178"/>
      <c r="N14" s="178"/>
      <c r="O14" s="178"/>
      <c r="P14" s="177"/>
      <c r="Q14" s="183" t="s">
        <v>231</v>
      </c>
    </row>
    <row r="15" spans="1:17" ht="39">
      <c r="A15" s="177"/>
      <c r="B15" s="178"/>
      <c r="C15" s="178"/>
      <c r="D15" s="178"/>
      <c r="E15" s="178"/>
      <c r="F15" s="493"/>
      <c r="G15" s="493"/>
      <c r="H15" s="185"/>
      <c r="I15" s="178"/>
      <c r="J15" s="178"/>
      <c r="K15" s="178"/>
      <c r="L15" s="178"/>
      <c r="M15" s="178"/>
      <c r="N15" s="178"/>
      <c r="O15" s="178"/>
      <c r="P15" s="177"/>
      <c r="Q15" s="182" t="s">
        <v>232</v>
      </c>
    </row>
    <row r="16" spans="1:17" ht="19.5">
      <c r="A16" s="177"/>
      <c r="B16" s="178"/>
      <c r="C16" s="178"/>
      <c r="D16" s="178"/>
      <c r="E16" s="178"/>
      <c r="F16" s="493"/>
      <c r="G16" s="493"/>
      <c r="H16" s="185"/>
      <c r="I16" s="178"/>
      <c r="J16" s="178"/>
      <c r="K16" s="178"/>
      <c r="L16" s="178"/>
      <c r="M16" s="178"/>
      <c r="N16" s="178"/>
      <c r="O16" s="178"/>
      <c r="P16" s="177"/>
      <c r="Q16" s="182" t="s">
        <v>233</v>
      </c>
    </row>
    <row r="17" spans="1:18" ht="19.5">
      <c r="A17" s="177"/>
      <c r="B17" s="178"/>
      <c r="C17" s="178"/>
      <c r="D17" s="178"/>
      <c r="E17" s="178"/>
      <c r="F17" s="493"/>
      <c r="G17" s="493"/>
      <c r="H17" s="185"/>
      <c r="I17" s="178"/>
      <c r="J17" s="178"/>
      <c r="K17" s="178"/>
      <c r="L17" s="178"/>
      <c r="M17" s="178"/>
      <c r="N17" s="178"/>
      <c r="O17" s="178"/>
      <c r="P17" s="177"/>
      <c r="Q17" s="182" t="s">
        <v>234</v>
      </c>
    </row>
    <row r="18" spans="1:18" ht="19.5">
      <c r="A18" s="177"/>
      <c r="B18" s="178"/>
      <c r="C18" s="178"/>
      <c r="D18" s="178"/>
      <c r="E18" s="178"/>
      <c r="F18" s="493"/>
      <c r="G18" s="493"/>
      <c r="H18" s="185"/>
      <c r="I18" s="178"/>
      <c r="J18" s="178"/>
      <c r="K18" s="178"/>
      <c r="L18" s="178"/>
      <c r="M18" s="178"/>
      <c r="N18" s="178"/>
      <c r="O18" s="178"/>
      <c r="P18" s="177"/>
      <c r="Q18" s="182" t="s">
        <v>235</v>
      </c>
    </row>
    <row r="19" spans="1:18" ht="19.5">
      <c r="A19" s="177"/>
      <c r="B19" s="177"/>
      <c r="C19" s="498"/>
      <c r="D19" s="498"/>
      <c r="E19" s="179"/>
      <c r="F19" s="498"/>
      <c r="G19" s="498"/>
      <c r="H19" s="185"/>
      <c r="I19" s="177"/>
      <c r="J19" s="177"/>
      <c r="K19" s="177"/>
      <c r="L19" s="177"/>
      <c r="M19" s="177"/>
      <c r="N19" s="177"/>
      <c r="O19" s="177"/>
      <c r="P19" s="177"/>
      <c r="Q19" s="182" t="s">
        <v>236</v>
      </c>
    </row>
    <row r="20" spans="1:18" ht="19.5">
      <c r="A20" s="177"/>
      <c r="B20" s="177"/>
      <c r="C20" s="498"/>
      <c r="D20" s="498"/>
      <c r="E20" s="179"/>
      <c r="F20" s="498"/>
      <c r="G20" s="498"/>
      <c r="H20" s="185"/>
      <c r="I20" s="177"/>
      <c r="J20" s="177"/>
      <c r="K20" s="177"/>
      <c r="L20" s="177"/>
      <c r="M20" s="177"/>
      <c r="N20" s="177"/>
      <c r="O20" s="177"/>
      <c r="P20" s="177"/>
      <c r="Q20" s="182" t="s">
        <v>237</v>
      </c>
    </row>
    <row r="21" spans="1:18" ht="28.5" customHeight="1">
      <c r="A21" s="177"/>
      <c r="B21" s="177"/>
      <c r="C21" s="498"/>
      <c r="D21" s="498"/>
      <c r="E21" s="179"/>
      <c r="F21" s="498"/>
      <c r="G21" s="498"/>
      <c r="H21" s="185"/>
      <c r="I21" s="177"/>
      <c r="J21" s="177"/>
      <c r="K21" s="177"/>
      <c r="L21" s="177"/>
      <c r="M21" s="177"/>
      <c r="N21" s="177"/>
      <c r="O21" s="177"/>
      <c r="P21" s="177"/>
      <c r="Q21" s="182" t="s">
        <v>238</v>
      </c>
      <c r="R21" s="41"/>
    </row>
    <row r="22" spans="1:18" ht="39">
      <c r="A22" s="177"/>
      <c r="B22" s="177"/>
      <c r="C22" s="498"/>
      <c r="D22" s="498"/>
      <c r="E22" s="179"/>
      <c r="F22" s="498"/>
      <c r="G22" s="498"/>
      <c r="H22" s="185"/>
      <c r="I22" s="177"/>
      <c r="J22" s="177"/>
      <c r="K22" s="177"/>
      <c r="L22" s="177"/>
      <c r="M22" s="177"/>
      <c r="N22" s="177"/>
      <c r="O22" s="177"/>
      <c r="P22" s="177"/>
      <c r="Q22" s="182" t="s">
        <v>239</v>
      </c>
    </row>
    <row r="23" spans="1:18" ht="39">
      <c r="A23" s="186"/>
      <c r="B23" s="186"/>
      <c r="C23" s="493"/>
      <c r="D23" s="493"/>
      <c r="E23" s="186"/>
      <c r="F23" s="493"/>
      <c r="G23" s="493"/>
      <c r="H23" s="186"/>
      <c r="I23" s="186"/>
      <c r="J23" s="186"/>
      <c r="K23" s="186"/>
      <c r="L23" s="186"/>
      <c r="M23" s="186"/>
      <c r="N23" s="186"/>
      <c r="O23" s="186"/>
      <c r="P23" s="186"/>
      <c r="Q23" s="187" t="s">
        <v>240</v>
      </c>
    </row>
    <row r="24" spans="1:18" ht="18.75">
      <c r="A24" s="494" t="s">
        <v>618</v>
      </c>
      <c r="B24" s="494"/>
      <c r="C24" s="494"/>
      <c r="D24" s="494"/>
      <c r="E24" s="494"/>
      <c r="F24" s="494"/>
      <c r="G24" s="494"/>
      <c r="H24" s="494"/>
      <c r="I24" s="494"/>
      <c r="J24" s="494"/>
      <c r="K24" s="494"/>
      <c r="L24" s="494"/>
      <c r="M24" s="494"/>
      <c r="N24" s="494"/>
      <c r="O24" s="494"/>
      <c r="P24" s="494"/>
      <c r="Q24" s="494"/>
    </row>
    <row r="25" spans="1:18" ht="20.25" thickBot="1">
      <c r="A25" s="495"/>
      <c r="B25" s="496"/>
      <c r="C25" s="497"/>
      <c r="D25" s="495" t="s">
        <v>241</v>
      </c>
      <c r="E25" s="496"/>
      <c r="F25" s="496"/>
      <c r="G25" s="496"/>
      <c r="H25" s="496"/>
      <c r="I25" s="496"/>
      <c r="J25" s="496"/>
      <c r="K25" s="496"/>
      <c r="L25" s="496"/>
      <c r="M25" s="496"/>
      <c r="N25" s="496"/>
      <c r="O25" s="496"/>
      <c r="P25" s="496"/>
      <c r="Q25" s="497"/>
    </row>
    <row r="26" spans="1:18" ht="20.25" thickBot="1">
      <c r="A26" s="490"/>
      <c r="B26" s="491"/>
      <c r="C26" s="492"/>
      <c r="D26" s="478" t="s">
        <v>242</v>
      </c>
      <c r="E26" s="479"/>
      <c r="F26" s="479"/>
      <c r="G26" s="479"/>
      <c r="H26" s="479"/>
      <c r="I26" s="479"/>
      <c r="J26" s="479"/>
      <c r="K26" s="479"/>
      <c r="L26" s="479"/>
      <c r="M26" s="479"/>
      <c r="N26" s="479"/>
      <c r="O26" s="479"/>
      <c r="P26" s="479"/>
      <c r="Q26" s="480"/>
    </row>
    <row r="27" spans="1:18" ht="20.25" thickBot="1">
      <c r="A27" s="490"/>
      <c r="B27" s="491"/>
      <c r="C27" s="492"/>
      <c r="D27" s="478" t="s">
        <v>243</v>
      </c>
      <c r="E27" s="479"/>
      <c r="F27" s="479"/>
      <c r="G27" s="479"/>
      <c r="H27" s="479"/>
      <c r="I27" s="479"/>
      <c r="J27" s="479"/>
      <c r="K27" s="479"/>
      <c r="L27" s="479"/>
      <c r="M27" s="479"/>
      <c r="N27" s="479"/>
      <c r="O27" s="479"/>
      <c r="P27" s="479"/>
      <c r="Q27" s="480"/>
    </row>
    <row r="28" spans="1:18" ht="20.25" thickBot="1">
      <c r="A28" s="490"/>
      <c r="B28" s="491"/>
      <c r="C28" s="492"/>
      <c r="D28" s="478" t="s">
        <v>244</v>
      </c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79"/>
      <c r="Q28" s="480"/>
    </row>
    <row r="29" spans="1:18" ht="20.25" thickBot="1">
      <c r="A29" s="490"/>
      <c r="B29" s="491"/>
      <c r="C29" s="492"/>
      <c r="D29" s="478" t="s">
        <v>245</v>
      </c>
      <c r="E29" s="479"/>
      <c r="F29" s="479"/>
      <c r="G29" s="479"/>
      <c r="H29" s="479"/>
      <c r="I29" s="479"/>
      <c r="J29" s="479"/>
      <c r="K29" s="479"/>
      <c r="L29" s="479"/>
      <c r="M29" s="479"/>
      <c r="N29" s="479"/>
      <c r="O29" s="479"/>
      <c r="P29" s="479"/>
      <c r="Q29" s="480"/>
    </row>
    <row r="30" spans="1:18" ht="20.25" thickBot="1">
      <c r="A30" s="490"/>
      <c r="B30" s="491"/>
      <c r="C30" s="492"/>
      <c r="D30" s="478" t="s">
        <v>246</v>
      </c>
      <c r="E30" s="479"/>
      <c r="F30" s="479"/>
      <c r="G30" s="479"/>
      <c r="H30" s="479"/>
      <c r="I30" s="479"/>
      <c r="J30" s="479"/>
      <c r="K30" s="479"/>
      <c r="L30" s="479"/>
      <c r="M30" s="479"/>
      <c r="N30" s="479"/>
      <c r="O30" s="479"/>
      <c r="P30" s="479"/>
      <c r="Q30" s="480"/>
    </row>
    <row r="31" spans="1:18" ht="20.25" thickBot="1">
      <c r="A31" s="490"/>
      <c r="B31" s="491"/>
      <c r="C31" s="492"/>
      <c r="D31" s="478" t="s">
        <v>247</v>
      </c>
      <c r="E31" s="479"/>
      <c r="F31" s="479"/>
      <c r="G31" s="479"/>
      <c r="H31" s="479"/>
      <c r="I31" s="479"/>
      <c r="J31" s="479"/>
      <c r="K31" s="479"/>
      <c r="L31" s="479"/>
      <c r="M31" s="479"/>
      <c r="N31" s="479"/>
      <c r="O31" s="479"/>
      <c r="P31" s="479"/>
      <c r="Q31" s="480"/>
    </row>
    <row r="32" spans="1:18" ht="20.25" thickBot="1">
      <c r="A32" s="490"/>
      <c r="B32" s="491"/>
      <c r="C32" s="492"/>
      <c r="D32" s="478" t="s">
        <v>248</v>
      </c>
      <c r="E32" s="479"/>
      <c r="F32" s="479"/>
      <c r="G32" s="479"/>
      <c r="H32" s="479"/>
      <c r="I32" s="479"/>
      <c r="J32" s="479"/>
      <c r="K32" s="479"/>
      <c r="L32" s="479"/>
      <c r="M32" s="479"/>
      <c r="N32" s="479"/>
      <c r="O32" s="479"/>
      <c r="P32" s="479"/>
      <c r="Q32" s="480"/>
    </row>
    <row r="33" spans="1:17" ht="20.25" thickBot="1">
      <c r="A33" s="490"/>
      <c r="B33" s="491"/>
      <c r="C33" s="492"/>
      <c r="D33" s="478" t="s">
        <v>249</v>
      </c>
      <c r="E33" s="479"/>
      <c r="F33" s="479"/>
      <c r="G33" s="479"/>
      <c r="H33" s="479"/>
      <c r="I33" s="479"/>
      <c r="J33" s="479"/>
      <c r="K33" s="479"/>
      <c r="L33" s="479"/>
      <c r="M33" s="479"/>
      <c r="N33" s="479"/>
      <c r="O33" s="479"/>
      <c r="P33" s="479"/>
      <c r="Q33" s="480"/>
    </row>
    <row r="34" spans="1:17" ht="20.25" thickBot="1">
      <c r="A34" s="490"/>
      <c r="B34" s="491"/>
      <c r="C34" s="492"/>
      <c r="D34" s="478" t="s">
        <v>250</v>
      </c>
      <c r="E34" s="479"/>
      <c r="F34" s="479"/>
      <c r="G34" s="479"/>
      <c r="H34" s="479"/>
      <c r="I34" s="479"/>
      <c r="J34" s="479"/>
      <c r="K34" s="479"/>
      <c r="L34" s="479"/>
      <c r="M34" s="479"/>
      <c r="N34" s="479"/>
      <c r="O34" s="479"/>
      <c r="P34" s="479"/>
      <c r="Q34" s="480"/>
    </row>
    <row r="35" spans="1:17" ht="20.25" thickBot="1">
      <c r="A35" s="490"/>
      <c r="B35" s="491"/>
      <c r="C35" s="492"/>
      <c r="D35" s="478" t="s">
        <v>251</v>
      </c>
      <c r="E35" s="479"/>
      <c r="F35" s="479"/>
      <c r="G35" s="479"/>
      <c r="H35" s="479"/>
      <c r="I35" s="479"/>
      <c r="J35" s="479"/>
      <c r="K35" s="479"/>
      <c r="L35" s="479"/>
      <c r="M35" s="479"/>
      <c r="N35" s="479"/>
      <c r="O35" s="479"/>
      <c r="P35" s="479"/>
      <c r="Q35" s="480"/>
    </row>
    <row r="36" spans="1:17" ht="20.25" thickBot="1">
      <c r="A36" s="490"/>
      <c r="B36" s="491"/>
      <c r="C36" s="492"/>
      <c r="D36" s="478" t="s">
        <v>252</v>
      </c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80"/>
    </row>
    <row r="37" spans="1:17" ht="20.25" thickBot="1">
      <c r="A37" s="490"/>
      <c r="B37" s="491"/>
      <c r="C37" s="492"/>
      <c r="D37" s="478" t="s">
        <v>253</v>
      </c>
      <c r="E37" s="479"/>
      <c r="F37" s="479"/>
      <c r="G37" s="479"/>
      <c r="H37" s="479"/>
      <c r="I37" s="479"/>
      <c r="J37" s="479"/>
      <c r="K37" s="479"/>
      <c r="L37" s="479"/>
      <c r="M37" s="479"/>
      <c r="N37" s="479"/>
      <c r="O37" s="479"/>
      <c r="P37" s="479"/>
      <c r="Q37" s="480"/>
    </row>
    <row r="38" spans="1:17" ht="20.25" thickBot="1">
      <c r="A38" s="490"/>
      <c r="B38" s="491"/>
      <c r="C38" s="492"/>
      <c r="D38" s="478" t="s">
        <v>254</v>
      </c>
      <c r="E38" s="479"/>
      <c r="F38" s="479"/>
      <c r="G38" s="479"/>
      <c r="H38" s="479"/>
      <c r="I38" s="479"/>
      <c r="J38" s="479"/>
      <c r="K38" s="479"/>
      <c r="L38" s="479"/>
      <c r="M38" s="479"/>
      <c r="N38" s="479"/>
      <c r="O38" s="479"/>
      <c r="P38" s="479"/>
      <c r="Q38" s="480"/>
    </row>
    <row r="39" spans="1:17" ht="20.25" thickBot="1">
      <c r="A39" s="490"/>
      <c r="B39" s="491"/>
      <c r="C39" s="492"/>
      <c r="D39" s="478" t="s">
        <v>255</v>
      </c>
      <c r="E39" s="479"/>
      <c r="F39" s="479"/>
      <c r="G39" s="479"/>
      <c r="H39" s="479"/>
      <c r="I39" s="479"/>
      <c r="J39" s="479"/>
      <c r="K39" s="479"/>
      <c r="L39" s="479"/>
      <c r="M39" s="479"/>
      <c r="N39" s="479"/>
      <c r="O39" s="479"/>
      <c r="P39" s="479"/>
      <c r="Q39" s="480"/>
    </row>
    <row r="40" spans="1:17" ht="20.25" thickBot="1">
      <c r="A40" s="490"/>
      <c r="B40" s="491"/>
      <c r="C40" s="492"/>
      <c r="D40" s="478" t="s">
        <v>256</v>
      </c>
      <c r="E40" s="479"/>
      <c r="F40" s="479"/>
      <c r="G40" s="479"/>
      <c r="H40" s="479"/>
      <c r="I40" s="479"/>
      <c r="J40" s="479"/>
      <c r="K40" s="479"/>
      <c r="L40" s="479"/>
      <c r="M40" s="479"/>
      <c r="N40" s="479"/>
      <c r="O40" s="479"/>
      <c r="P40" s="479"/>
      <c r="Q40" s="480"/>
    </row>
    <row r="41" spans="1:17" ht="20.25" thickBot="1">
      <c r="A41" s="490"/>
      <c r="B41" s="491"/>
      <c r="C41" s="492"/>
      <c r="D41" s="478" t="s">
        <v>257</v>
      </c>
      <c r="E41" s="479"/>
      <c r="F41" s="479"/>
      <c r="G41" s="479"/>
      <c r="H41" s="479"/>
      <c r="I41" s="479"/>
      <c r="J41" s="479"/>
      <c r="K41" s="479"/>
      <c r="L41" s="479"/>
      <c r="M41" s="479"/>
      <c r="N41" s="479"/>
      <c r="O41" s="479"/>
      <c r="P41" s="479"/>
      <c r="Q41" s="480"/>
    </row>
    <row r="42" spans="1:17" ht="20.25" thickBot="1">
      <c r="A42" s="490"/>
      <c r="B42" s="491"/>
      <c r="C42" s="492"/>
      <c r="D42" s="478" t="s">
        <v>258</v>
      </c>
      <c r="E42" s="479"/>
      <c r="F42" s="479"/>
      <c r="G42" s="479"/>
      <c r="H42" s="479"/>
      <c r="I42" s="479"/>
      <c r="J42" s="479"/>
      <c r="K42" s="479"/>
      <c r="L42" s="479"/>
      <c r="M42" s="479"/>
      <c r="N42" s="479"/>
      <c r="O42" s="479"/>
      <c r="P42" s="479"/>
      <c r="Q42" s="480"/>
    </row>
    <row r="43" spans="1:17" ht="20.25" thickBot="1">
      <c r="A43" s="490"/>
      <c r="B43" s="491"/>
      <c r="C43" s="492"/>
      <c r="D43" s="478" t="s">
        <v>259</v>
      </c>
      <c r="E43" s="479"/>
      <c r="F43" s="479"/>
      <c r="G43" s="479"/>
      <c r="H43" s="479"/>
      <c r="I43" s="479"/>
      <c r="J43" s="479"/>
      <c r="K43" s="479"/>
      <c r="L43" s="479"/>
      <c r="M43" s="479"/>
      <c r="N43" s="479"/>
      <c r="O43" s="479"/>
      <c r="P43" s="479"/>
      <c r="Q43" s="480"/>
    </row>
    <row r="44" spans="1:17" ht="20.25" thickBot="1">
      <c r="A44" s="490"/>
      <c r="B44" s="491"/>
      <c r="C44" s="492"/>
      <c r="D44" s="478" t="s">
        <v>260</v>
      </c>
      <c r="E44" s="479"/>
      <c r="F44" s="479"/>
      <c r="G44" s="479"/>
      <c r="H44" s="479"/>
      <c r="I44" s="479"/>
      <c r="J44" s="479"/>
      <c r="K44" s="479"/>
      <c r="L44" s="479"/>
      <c r="M44" s="479"/>
      <c r="N44" s="479"/>
      <c r="O44" s="479"/>
      <c r="P44" s="479"/>
      <c r="Q44" s="480"/>
    </row>
    <row r="45" spans="1:17" ht="20.25" thickBot="1">
      <c r="A45" s="490"/>
      <c r="B45" s="491"/>
      <c r="C45" s="492"/>
      <c r="D45" s="478" t="s">
        <v>261</v>
      </c>
      <c r="E45" s="479"/>
      <c r="F45" s="479"/>
      <c r="G45" s="479"/>
      <c r="H45" s="479"/>
      <c r="I45" s="479"/>
      <c r="J45" s="479"/>
      <c r="K45" s="479"/>
      <c r="L45" s="479"/>
      <c r="M45" s="479"/>
      <c r="N45" s="479"/>
      <c r="O45" s="479"/>
      <c r="P45" s="479"/>
      <c r="Q45" s="480"/>
    </row>
    <row r="46" spans="1:17" ht="20.25" thickBot="1">
      <c r="A46" s="490"/>
      <c r="B46" s="491"/>
      <c r="C46" s="492"/>
      <c r="D46" s="478" t="s">
        <v>262</v>
      </c>
      <c r="E46" s="479"/>
      <c r="F46" s="479"/>
      <c r="G46" s="479"/>
      <c r="H46" s="479"/>
      <c r="I46" s="479"/>
      <c r="J46" s="479"/>
      <c r="K46" s="479"/>
      <c r="L46" s="479"/>
      <c r="M46" s="479"/>
      <c r="N46" s="479"/>
      <c r="O46" s="479"/>
      <c r="P46" s="479"/>
      <c r="Q46" s="480"/>
    </row>
    <row r="47" spans="1:17" ht="20.25" thickBot="1">
      <c r="A47" s="490"/>
      <c r="B47" s="491"/>
      <c r="C47" s="492"/>
      <c r="D47" s="478" t="s">
        <v>263</v>
      </c>
      <c r="E47" s="479"/>
      <c r="F47" s="479"/>
      <c r="G47" s="479"/>
      <c r="H47" s="479"/>
      <c r="I47" s="479"/>
      <c r="J47" s="479"/>
      <c r="K47" s="479"/>
      <c r="L47" s="479"/>
      <c r="M47" s="479"/>
      <c r="N47" s="479"/>
      <c r="O47" s="479"/>
      <c r="P47" s="479"/>
      <c r="Q47" s="480"/>
    </row>
    <row r="48" spans="1:17" ht="20.25" thickBot="1">
      <c r="A48" s="490"/>
      <c r="B48" s="491"/>
      <c r="C48" s="492"/>
      <c r="D48" s="478" t="s">
        <v>264</v>
      </c>
      <c r="E48" s="479"/>
      <c r="F48" s="479"/>
      <c r="G48" s="479"/>
      <c r="H48" s="479"/>
      <c r="I48" s="479"/>
      <c r="J48" s="479"/>
      <c r="K48" s="479"/>
      <c r="L48" s="479"/>
      <c r="M48" s="479"/>
      <c r="N48" s="479"/>
      <c r="O48" s="479"/>
      <c r="P48" s="479"/>
      <c r="Q48" s="480"/>
    </row>
    <row r="49" spans="1:17" ht="20.25" thickBot="1">
      <c r="A49" s="490"/>
      <c r="B49" s="491"/>
      <c r="C49" s="492"/>
      <c r="D49" s="478" t="s">
        <v>265</v>
      </c>
      <c r="E49" s="479"/>
      <c r="F49" s="479"/>
      <c r="G49" s="479"/>
      <c r="H49" s="479"/>
      <c r="I49" s="479"/>
      <c r="J49" s="479"/>
      <c r="K49" s="479"/>
      <c r="L49" s="479"/>
      <c r="M49" s="479"/>
      <c r="N49" s="479"/>
      <c r="O49" s="479"/>
      <c r="P49" s="479"/>
      <c r="Q49" s="480"/>
    </row>
    <row r="50" spans="1:17" ht="20.25" thickBot="1">
      <c r="A50" s="490"/>
      <c r="B50" s="491"/>
      <c r="C50" s="492"/>
      <c r="D50" s="478" t="s">
        <v>266</v>
      </c>
      <c r="E50" s="479"/>
      <c r="F50" s="479"/>
      <c r="G50" s="479"/>
      <c r="H50" s="479"/>
      <c r="I50" s="479"/>
      <c r="J50" s="479"/>
      <c r="K50" s="479"/>
      <c r="L50" s="479"/>
      <c r="M50" s="479"/>
      <c r="N50" s="479"/>
      <c r="O50" s="479"/>
      <c r="P50" s="479"/>
      <c r="Q50" s="480"/>
    </row>
    <row r="51" spans="1:17" ht="20.25" thickBot="1">
      <c r="A51" s="490"/>
      <c r="B51" s="491"/>
      <c r="C51" s="492"/>
      <c r="D51" s="478" t="s">
        <v>267</v>
      </c>
      <c r="E51" s="479"/>
      <c r="F51" s="479"/>
      <c r="G51" s="479"/>
      <c r="H51" s="479"/>
      <c r="I51" s="479"/>
      <c r="J51" s="479"/>
      <c r="K51" s="479"/>
      <c r="L51" s="479"/>
      <c r="M51" s="479"/>
      <c r="N51" s="479"/>
      <c r="O51" s="479"/>
      <c r="P51" s="479"/>
      <c r="Q51" s="480"/>
    </row>
    <row r="52" spans="1:17" ht="20.25" thickBot="1">
      <c r="A52" s="490"/>
      <c r="B52" s="491"/>
      <c r="C52" s="492"/>
      <c r="D52" s="478" t="s">
        <v>268</v>
      </c>
      <c r="E52" s="479"/>
      <c r="F52" s="479"/>
      <c r="G52" s="479"/>
      <c r="H52" s="479"/>
      <c r="I52" s="479"/>
      <c r="J52" s="479"/>
      <c r="K52" s="479"/>
      <c r="L52" s="479"/>
      <c r="M52" s="479"/>
      <c r="N52" s="479"/>
      <c r="O52" s="479"/>
      <c r="P52" s="479"/>
      <c r="Q52" s="480"/>
    </row>
    <row r="53" spans="1:17" ht="22.5" thickBot="1">
      <c r="A53" s="487" t="s">
        <v>269</v>
      </c>
      <c r="B53" s="488"/>
      <c r="C53" s="488"/>
      <c r="D53" s="488"/>
      <c r="E53" s="488"/>
      <c r="F53" s="488"/>
      <c r="G53" s="488"/>
      <c r="H53" s="488"/>
      <c r="I53" s="488"/>
      <c r="J53" s="488"/>
      <c r="K53" s="488"/>
      <c r="L53" s="488"/>
      <c r="M53" s="488"/>
      <c r="N53" s="488"/>
      <c r="O53" s="488"/>
      <c r="P53" s="488"/>
      <c r="Q53" s="489"/>
    </row>
    <row r="54" spans="1:17" ht="20.25" thickBot="1">
      <c r="A54" s="478"/>
      <c r="B54" s="479"/>
      <c r="C54" s="480"/>
      <c r="D54" s="478" t="s">
        <v>270</v>
      </c>
      <c r="E54" s="479"/>
      <c r="F54" s="479"/>
      <c r="G54" s="479"/>
      <c r="H54" s="479"/>
      <c r="I54" s="479"/>
      <c r="J54" s="479"/>
      <c r="K54" s="479"/>
      <c r="L54" s="479"/>
      <c r="M54" s="479"/>
      <c r="N54" s="479"/>
      <c r="O54" s="479"/>
      <c r="P54" s="479"/>
      <c r="Q54" s="480"/>
    </row>
    <row r="55" spans="1:17" ht="20.25" thickBot="1">
      <c r="A55" s="478"/>
      <c r="B55" s="479"/>
      <c r="C55" s="480"/>
      <c r="D55" s="478" t="s">
        <v>271</v>
      </c>
      <c r="E55" s="479"/>
      <c r="F55" s="479"/>
      <c r="G55" s="479"/>
      <c r="H55" s="479"/>
      <c r="I55" s="479"/>
      <c r="J55" s="479"/>
      <c r="K55" s="479"/>
      <c r="L55" s="479"/>
      <c r="M55" s="479"/>
      <c r="N55" s="479"/>
      <c r="O55" s="479"/>
      <c r="P55" s="479"/>
      <c r="Q55" s="480"/>
    </row>
    <row r="56" spans="1:17" ht="20.25" thickBot="1">
      <c r="A56" s="478"/>
      <c r="B56" s="479"/>
      <c r="C56" s="480"/>
      <c r="D56" s="478" t="s">
        <v>272</v>
      </c>
      <c r="E56" s="479"/>
      <c r="F56" s="479"/>
      <c r="G56" s="479"/>
      <c r="H56" s="479"/>
      <c r="I56" s="479"/>
      <c r="J56" s="479"/>
      <c r="K56" s="479"/>
      <c r="L56" s="479"/>
      <c r="M56" s="479"/>
      <c r="N56" s="479"/>
      <c r="O56" s="479"/>
      <c r="P56" s="479"/>
      <c r="Q56" s="480"/>
    </row>
    <row r="57" spans="1:17" ht="20.25" thickBot="1">
      <c r="A57" s="478"/>
      <c r="B57" s="479"/>
      <c r="C57" s="480"/>
      <c r="D57" s="478" t="s">
        <v>273</v>
      </c>
      <c r="E57" s="479"/>
      <c r="F57" s="479"/>
      <c r="G57" s="479"/>
      <c r="H57" s="479"/>
      <c r="I57" s="479"/>
      <c r="J57" s="479"/>
      <c r="K57" s="479"/>
      <c r="L57" s="479"/>
      <c r="M57" s="479"/>
      <c r="N57" s="479"/>
      <c r="O57" s="479"/>
      <c r="P57" s="479"/>
      <c r="Q57" s="480"/>
    </row>
    <row r="58" spans="1:17" ht="20.25" thickBot="1">
      <c r="A58" s="478"/>
      <c r="B58" s="479"/>
      <c r="C58" s="480"/>
      <c r="D58" s="478" t="s">
        <v>274</v>
      </c>
      <c r="E58" s="479"/>
      <c r="F58" s="479"/>
      <c r="G58" s="479"/>
      <c r="H58" s="479"/>
      <c r="I58" s="479"/>
      <c r="J58" s="479"/>
      <c r="K58" s="479"/>
      <c r="L58" s="479"/>
      <c r="M58" s="479"/>
      <c r="N58" s="479"/>
      <c r="O58" s="479"/>
      <c r="P58" s="479"/>
      <c r="Q58" s="480"/>
    </row>
    <row r="59" spans="1:17" ht="20.25" thickBot="1">
      <c r="A59" s="478"/>
      <c r="B59" s="479"/>
      <c r="C59" s="480"/>
      <c r="D59" s="478" t="s">
        <v>275</v>
      </c>
      <c r="E59" s="479"/>
      <c r="F59" s="479"/>
      <c r="G59" s="479"/>
      <c r="H59" s="479"/>
      <c r="I59" s="479"/>
      <c r="J59" s="479"/>
      <c r="K59" s="479"/>
      <c r="L59" s="479"/>
      <c r="M59" s="479"/>
      <c r="N59" s="479"/>
      <c r="O59" s="479"/>
      <c r="P59" s="479"/>
      <c r="Q59" s="480"/>
    </row>
    <row r="60" spans="1:17" ht="20.25" thickBot="1">
      <c r="A60" s="478"/>
      <c r="B60" s="479"/>
      <c r="C60" s="480"/>
      <c r="D60" s="478" t="s">
        <v>276</v>
      </c>
      <c r="E60" s="479"/>
      <c r="F60" s="479"/>
      <c r="G60" s="479"/>
      <c r="H60" s="479"/>
      <c r="I60" s="479"/>
      <c r="J60" s="479"/>
      <c r="K60" s="479"/>
      <c r="L60" s="479"/>
      <c r="M60" s="479"/>
      <c r="N60" s="479"/>
      <c r="O60" s="479"/>
      <c r="P60" s="479"/>
      <c r="Q60" s="480"/>
    </row>
    <row r="61" spans="1:17" ht="20.25" thickBot="1">
      <c r="A61" s="478"/>
      <c r="B61" s="479"/>
      <c r="C61" s="480"/>
      <c r="D61" s="478" t="s">
        <v>277</v>
      </c>
      <c r="E61" s="479"/>
      <c r="F61" s="479"/>
      <c r="G61" s="479"/>
      <c r="H61" s="479"/>
      <c r="I61" s="479"/>
      <c r="J61" s="479"/>
      <c r="K61" s="479"/>
      <c r="L61" s="479"/>
      <c r="M61" s="479"/>
      <c r="N61" s="479"/>
      <c r="O61" s="479"/>
      <c r="P61" s="479"/>
      <c r="Q61" s="480"/>
    </row>
    <row r="62" spans="1:17" ht="20.25" thickBot="1">
      <c r="A62" s="478"/>
      <c r="B62" s="479"/>
      <c r="C62" s="480"/>
      <c r="D62" s="478" t="s">
        <v>278</v>
      </c>
      <c r="E62" s="479"/>
      <c r="F62" s="479"/>
      <c r="G62" s="479"/>
      <c r="H62" s="479"/>
      <c r="I62" s="479"/>
      <c r="J62" s="479"/>
      <c r="K62" s="479"/>
      <c r="L62" s="479"/>
      <c r="M62" s="479"/>
      <c r="N62" s="479"/>
      <c r="O62" s="479"/>
      <c r="P62" s="479"/>
      <c r="Q62" s="480"/>
    </row>
    <row r="63" spans="1:17" ht="20.25" thickBot="1">
      <c r="A63" s="478"/>
      <c r="B63" s="479"/>
      <c r="C63" s="480"/>
      <c r="D63" s="478" t="s">
        <v>279</v>
      </c>
      <c r="E63" s="479"/>
      <c r="F63" s="479"/>
      <c r="G63" s="479"/>
      <c r="H63" s="479"/>
      <c r="I63" s="479"/>
      <c r="J63" s="479"/>
      <c r="K63" s="479"/>
      <c r="L63" s="479"/>
      <c r="M63" s="479"/>
      <c r="N63" s="479"/>
      <c r="O63" s="479"/>
      <c r="P63" s="479"/>
      <c r="Q63" s="480"/>
    </row>
    <row r="64" spans="1:17" ht="20.25" thickBot="1">
      <c r="A64" s="478"/>
      <c r="B64" s="479"/>
      <c r="C64" s="480"/>
      <c r="D64" s="478" t="s">
        <v>280</v>
      </c>
      <c r="E64" s="479"/>
      <c r="F64" s="479"/>
      <c r="G64" s="479"/>
      <c r="H64" s="479"/>
      <c r="I64" s="479"/>
      <c r="J64" s="479"/>
      <c r="K64" s="479"/>
      <c r="L64" s="479"/>
      <c r="M64" s="479"/>
      <c r="N64" s="479"/>
      <c r="O64" s="479"/>
      <c r="P64" s="479"/>
      <c r="Q64" s="480"/>
    </row>
    <row r="65" spans="1:17" ht="20.25" thickBot="1">
      <c r="A65" s="478"/>
      <c r="B65" s="479"/>
      <c r="C65" s="480"/>
      <c r="D65" s="478" t="s">
        <v>281</v>
      </c>
      <c r="E65" s="479"/>
      <c r="F65" s="479"/>
      <c r="G65" s="479"/>
      <c r="H65" s="479"/>
      <c r="I65" s="479"/>
      <c r="J65" s="479"/>
      <c r="K65" s="479"/>
      <c r="L65" s="479"/>
      <c r="M65" s="479"/>
      <c r="N65" s="479"/>
      <c r="O65" s="479"/>
      <c r="P65" s="479"/>
      <c r="Q65" s="480"/>
    </row>
    <row r="66" spans="1:17" ht="20.25" thickBot="1">
      <c r="A66" s="478"/>
      <c r="B66" s="479"/>
      <c r="C66" s="480"/>
      <c r="D66" s="478" t="s">
        <v>282</v>
      </c>
      <c r="E66" s="479"/>
      <c r="F66" s="479"/>
      <c r="G66" s="479"/>
      <c r="H66" s="479"/>
      <c r="I66" s="479"/>
      <c r="J66" s="479"/>
      <c r="K66" s="479"/>
      <c r="L66" s="479"/>
      <c r="M66" s="479"/>
      <c r="N66" s="479"/>
      <c r="O66" s="479"/>
      <c r="P66" s="479"/>
      <c r="Q66" s="480"/>
    </row>
    <row r="67" spans="1:17" ht="20.25" thickBot="1">
      <c r="A67" s="478"/>
      <c r="B67" s="479"/>
      <c r="C67" s="480"/>
      <c r="D67" s="478" t="s">
        <v>283</v>
      </c>
      <c r="E67" s="479"/>
      <c r="F67" s="479"/>
      <c r="G67" s="479"/>
      <c r="H67" s="479"/>
      <c r="I67" s="479"/>
      <c r="J67" s="479"/>
      <c r="K67" s="479"/>
      <c r="L67" s="479"/>
      <c r="M67" s="479"/>
      <c r="N67" s="479"/>
      <c r="O67" s="479"/>
      <c r="P67" s="479"/>
      <c r="Q67" s="480"/>
    </row>
    <row r="68" spans="1:17" ht="20.25" thickBot="1">
      <c r="A68" s="478"/>
      <c r="B68" s="479"/>
      <c r="C68" s="480"/>
      <c r="D68" s="478" t="s">
        <v>284</v>
      </c>
      <c r="E68" s="479"/>
      <c r="F68" s="479"/>
      <c r="G68" s="479"/>
      <c r="H68" s="479"/>
      <c r="I68" s="479"/>
      <c r="J68" s="479"/>
      <c r="K68" s="479"/>
      <c r="L68" s="479"/>
      <c r="M68" s="479"/>
      <c r="N68" s="479"/>
      <c r="O68" s="479"/>
      <c r="P68" s="479"/>
      <c r="Q68" s="480"/>
    </row>
    <row r="69" spans="1:17" ht="20.25" thickBot="1">
      <c r="A69" s="478"/>
      <c r="B69" s="479"/>
      <c r="C69" s="480"/>
      <c r="D69" s="478" t="s">
        <v>285</v>
      </c>
      <c r="E69" s="479"/>
      <c r="F69" s="479"/>
      <c r="G69" s="479"/>
      <c r="H69" s="479"/>
      <c r="I69" s="479"/>
      <c r="J69" s="479"/>
      <c r="K69" s="479"/>
      <c r="L69" s="479"/>
      <c r="M69" s="479"/>
      <c r="N69" s="479"/>
      <c r="O69" s="479"/>
      <c r="P69" s="479"/>
      <c r="Q69" s="480"/>
    </row>
    <row r="70" spans="1:17" ht="20.25" thickBot="1">
      <c r="A70" s="478"/>
      <c r="B70" s="479"/>
      <c r="C70" s="480"/>
      <c r="D70" s="478" t="s">
        <v>286</v>
      </c>
      <c r="E70" s="479"/>
      <c r="F70" s="479"/>
      <c r="G70" s="479"/>
      <c r="H70" s="479"/>
      <c r="I70" s="479"/>
      <c r="J70" s="479"/>
      <c r="K70" s="479"/>
      <c r="L70" s="479"/>
      <c r="M70" s="479"/>
      <c r="N70" s="479"/>
      <c r="O70" s="479"/>
      <c r="P70" s="479"/>
      <c r="Q70" s="480"/>
    </row>
    <row r="71" spans="1:17" ht="20.25" thickBot="1">
      <c r="A71" s="478"/>
      <c r="B71" s="479"/>
      <c r="C71" s="480"/>
      <c r="D71" s="478" t="s">
        <v>287</v>
      </c>
      <c r="E71" s="479"/>
      <c r="F71" s="479"/>
      <c r="G71" s="479"/>
      <c r="H71" s="479"/>
      <c r="I71" s="479"/>
      <c r="J71" s="479"/>
      <c r="K71" s="479"/>
      <c r="L71" s="479"/>
      <c r="M71" s="479"/>
      <c r="N71" s="479"/>
      <c r="O71" s="479"/>
      <c r="P71" s="479"/>
      <c r="Q71" s="480"/>
    </row>
    <row r="72" spans="1:17" ht="20.25" thickBot="1">
      <c r="A72" s="478"/>
      <c r="B72" s="479"/>
      <c r="C72" s="480"/>
      <c r="D72" s="478" t="s">
        <v>288</v>
      </c>
      <c r="E72" s="479"/>
      <c r="F72" s="479"/>
      <c r="G72" s="479"/>
      <c r="H72" s="479"/>
      <c r="I72" s="479"/>
      <c r="J72" s="479"/>
      <c r="K72" s="479"/>
      <c r="L72" s="479"/>
      <c r="M72" s="479"/>
      <c r="N72" s="479"/>
      <c r="O72" s="479"/>
      <c r="P72" s="479"/>
      <c r="Q72" s="480"/>
    </row>
    <row r="73" spans="1:17" ht="20.25" thickBot="1">
      <c r="A73" s="478"/>
      <c r="B73" s="479"/>
      <c r="C73" s="480"/>
      <c r="D73" s="478" t="s">
        <v>289</v>
      </c>
      <c r="E73" s="479"/>
      <c r="F73" s="479"/>
      <c r="G73" s="479"/>
      <c r="H73" s="479"/>
      <c r="I73" s="479"/>
      <c r="J73" s="479"/>
      <c r="K73" s="479"/>
      <c r="L73" s="479"/>
      <c r="M73" s="479"/>
      <c r="N73" s="479"/>
      <c r="O73" s="479"/>
      <c r="P73" s="479"/>
      <c r="Q73" s="480"/>
    </row>
    <row r="74" spans="1:17" ht="20.25" thickBot="1">
      <c r="A74" s="478"/>
      <c r="B74" s="479"/>
      <c r="C74" s="480"/>
      <c r="D74" s="478" t="s">
        <v>290</v>
      </c>
      <c r="E74" s="479"/>
      <c r="F74" s="479"/>
      <c r="G74" s="479"/>
      <c r="H74" s="479"/>
      <c r="I74" s="479"/>
      <c r="J74" s="479"/>
      <c r="K74" s="479"/>
      <c r="L74" s="479"/>
      <c r="M74" s="479"/>
      <c r="N74" s="479"/>
      <c r="O74" s="479"/>
      <c r="P74" s="479"/>
      <c r="Q74" s="480"/>
    </row>
    <row r="75" spans="1:17" ht="20.25" thickBot="1">
      <c r="A75" s="478"/>
      <c r="B75" s="479"/>
      <c r="C75" s="480"/>
      <c r="D75" s="478" t="s">
        <v>291</v>
      </c>
      <c r="E75" s="479"/>
      <c r="F75" s="479"/>
      <c r="G75" s="479"/>
      <c r="H75" s="479"/>
      <c r="I75" s="479"/>
      <c r="J75" s="479"/>
      <c r="K75" s="479"/>
      <c r="L75" s="479"/>
      <c r="M75" s="479"/>
      <c r="N75" s="479"/>
      <c r="O75" s="479"/>
      <c r="P75" s="479"/>
      <c r="Q75" s="480"/>
    </row>
    <row r="76" spans="1:17" ht="20.25" thickBot="1">
      <c r="A76" s="478"/>
      <c r="B76" s="479"/>
      <c r="C76" s="480"/>
      <c r="D76" s="478" t="s">
        <v>292</v>
      </c>
      <c r="E76" s="479"/>
      <c r="F76" s="479"/>
      <c r="G76" s="479"/>
      <c r="H76" s="479"/>
      <c r="I76" s="479"/>
      <c r="J76" s="479"/>
      <c r="K76" s="479"/>
      <c r="L76" s="479"/>
      <c r="M76" s="479"/>
      <c r="N76" s="479"/>
      <c r="O76" s="479"/>
      <c r="P76" s="479"/>
      <c r="Q76" s="480"/>
    </row>
    <row r="77" spans="1:17" ht="20.25" thickBot="1">
      <c r="A77" s="478"/>
      <c r="B77" s="479"/>
      <c r="C77" s="480"/>
      <c r="D77" s="478" t="s">
        <v>293</v>
      </c>
      <c r="E77" s="479"/>
      <c r="F77" s="479"/>
      <c r="G77" s="479"/>
      <c r="H77" s="479"/>
      <c r="I77" s="479"/>
      <c r="J77" s="479"/>
      <c r="K77" s="479"/>
      <c r="L77" s="479"/>
      <c r="M77" s="479"/>
      <c r="N77" s="479"/>
      <c r="O77" s="479"/>
      <c r="P77" s="479"/>
      <c r="Q77" s="480"/>
    </row>
    <row r="78" spans="1:17" ht="20.25" thickBot="1">
      <c r="A78" s="478"/>
      <c r="B78" s="479"/>
      <c r="C78" s="480"/>
      <c r="D78" s="478" t="s">
        <v>294</v>
      </c>
      <c r="E78" s="479"/>
      <c r="F78" s="479"/>
      <c r="G78" s="479"/>
      <c r="H78" s="479"/>
      <c r="I78" s="479"/>
      <c r="J78" s="479"/>
      <c r="K78" s="479"/>
      <c r="L78" s="479"/>
      <c r="M78" s="479"/>
      <c r="N78" s="479"/>
      <c r="O78" s="479"/>
      <c r="P78" s="479"/>
      <c r="Q78" s="480"/>
    </row>
    <row r="79" spans="1:17" ht="20.25" thickBot="1">
      <c r="A79" s="478"/>
      <c r="B79" s="479"/>
      <c r="C79" s="480"/>
      <c r="D79" s="478" t="s">
        <v>295</v>
      </c>
      <c r="E79" s="479"/>
      <c r="F79" s="479"/>
      <c r="G79" s="479"/>
      <c r="H79" s="479"/>
      <c r="I79" s="479"/>
      <c r="J79" s="479"/>
      <c r="K79" s="479"/>
      <c r="L79" s="479"/>
      <c r="M79" s="479"/>
      <c r="N79" s="479"/>
      <c r="O79" s="479"/>
      <c r="P79" s="479"/>
      <c r="Q79" s="480"/>
    </row>
    <row r="80" spans="1:17" ht="20.25" thickBot="1">
      <c r="A80" s="478"/>
      <c r="B80" s="479"/>
      <c r="C80" s="480"/>
      <c r="D80" s="478" t="s">
        <v>296</v>
      </c>
      <c r="E80" s="479"/>
      <c r="F80" s="479"/>
      <c r="G80" s="479"/>
      <c r="H80" s="479"/>
      <c r="I80" s="479"/>
      <c r="J80" s="479"/>
      <c r="K80" s="479"/>
      <c r="L80" s="479"/>
      <c r="M80" s="479"/>
      <c r="N80" s="479"/>
      <c r="O80" s="479"/>
      <c r="P80" s="479"/>
      <c r="Q80" s="480"/>
    </row>
    <row r="81" spans="1:17" ht="20.25" thickBot="1">
      <c r="A81" s="478"/>
      <c r="B81" s="479"/>
      <c r="C81" s="480"/>
      <c r="D81" s="478" t="s">
        <v>297</v>
      </c>
      <c r="E81" s="479"/>
      <c r="F81" s="479"/>
      <c r="G81" s="479"/>
      <c r="H81" s="479"/>
      <c r="I81" s="479"/>
      <c r="J81" s="479"/>
      <c r="K81" s="479"/>
      <c r="L81" s="479"/>
      <c r="M81" s="479"/>
      <c r="N81" s="479"/>
      <c r="O81" s="479"/>
      <c r="P81" s="479"/>
      <c r="Q81" s="480"/>
    </row>
    <row r="82" spans="1:17" ht="20.25" thickBot="1">
      <c r="A82" s="478"/>
      <c r="B82" s="479"/>
      <c r="C82" s="480"/>
      <c r="D82" s="478" t="s">
        <v>298</v>
      </c>
      <c r="E82" s="479"/>
      <c r="F82" s="479"/>
      <c r="G82" s="479"/>
      <c r="H82" s="479"/>
      <c r="I82" s="479"/>
      <c r="J82" s="479"/>
      <c r="K82" s="479"/>
      <c r="L82" s="479"/>
      <c r="M82" s="479"/>
      <c r="N82" s="479"/>
      <c r="O82" s="479"/>
      <c r="P82" s="479"/>
      <c r="Q82" s="480"/>
    </row>
    <row r="83" spans="1:17" ht="20.25" thickBot="1">
      <c r="A83" s="478"/>
      <c r="B83" s="479"/>
      <c r="C83" s="480"/>
      <c r="D83" s="478" t="s">
        <v>299</v>
      </c>
      <c r="E83" s="479"/>
      <c r="F83" s="479"/>
      <c r="G83" s="479"/>
      <c r="H83" s="479"/>
      <c r="I83" s="479"/>
      <c r="J83" s="479"/>
      <c r="K83" s="479"/>
      <c r="L83" s="479"/>
      <c r="M83" s="479"/>
      <c r="N83" s="479"/>
      <c r="O83" s="479"/>
      <c r="P83" s="479"/>
      <c r="Q83" s="480"/>
    </row>
    <row r="84" spans="1:17" ht="20.25" thickBot="1">
      <c r="A84" s="478"/>
      <c r="B84" s="479"/>
      <c r="C84" s="480"/>
      <c r="D84" s="478" t="s">
        <v>300</v>
      </c>
      <c r="E84" s="479"/>
      <c r="F84" s="479"/>
      <c r="G84" s="479"/>
      <c r="H84" s="479"/>
      <c r="I84" s="479"/>
      <c r="J84" s="479"/>
      <c r="K84" s="479"/>
      <c r="L84" s="479"/>
      <c r="M84" s="479"/>
      <c r="N84" s="479"/>
      <c r="O84" s="479"/>
      <c r="P84" s="479"/>
      <c r="Q84" s="480"/>
    </row>
    <row r="85" spans="1:17" ht="20.25" thickBot="1">
      <c r="A85" s="478"/>
      <c r="B85" s="479"/>
      <c r="C85" s="480"/>
      <c r="D85" s="478" t="s">
        <v>301</v>
      </c>
      <c r="E85" s="479"/>
      <c r="F85" s="479"/>
      <c r="G85" s="479"/>
      <c r="H85" s="479"/>
      <c r="I85" s="479"/>
      <c r="J85" s="479"/>
      <c r="K85" s="479"/>
      <c r="L85" s="479"/>
      <c r="M85" s="479"/>
      <c r="N85" s="479"/>
      <c r="O85" s="479"/>
      <c r="P85" s="479"/>
      <c r="Q85" s="480"/>
    </row>
    <row r="86" spans="1:17" ht="20.25" thickBot="1">
      <c r="A86" s="478"/>
      <c r="B86" s="479"/>
      <c r="C86" s="480"/>
      <c r="D86" s="478" t="s">
        <v>302</v>
      </c>
      <c r="E86" s="479"/>
      <c r="F86" s="479"/>
      <c r="G86" s="479"/>
      <c r="H86" s="479"/>
      <c r="I86" s="479"/>
      <c r="J86" s="479"/>
      <c r="K86" s="479"/>
      <c r="L86" s="479"/>
      <c r="M86" s="479"/>
      <c r="N86" s="479"/>
      <c r="O86" s="479"/>
      <c r="P86" s="479"/>
      <c r="Q86" s="480"/>
    </row>
    <row r="87" spans="1:17" ht="20.25" thickBot="1">
      <c r="A87" s="478"/>
      <c r="B87" s="479"/>
      <c r="C87" s="480"/>
      <c r="D87" s="478" t="s">
        <v>303</v>
      </c>
      <c r="E87" s="479"/>
      <c r="F87" s="479"/>
      <c r="G87" s="479"/>
      <c r="H87" s="479"/>
      <c r="I87" s="479"/>
      <c r="J87" s="479"/>
      <c r="K87" s="479"/>
      <c r="L87" s="479"/>
      <c r="M87" s="479"/>
      <c r="N87" s="479"/>
      <c r="O87" s="479"/>
      <c r="P87" s="479"/>
      <c r="Q87" s="480"/>
    </row>
    <row r="88" spans="1:17" ht="20.25" thickBot="1">
      <c r="A88" s="478"/>
      <c r="B88" s="479"/>
      <c r="C88" s="480"/>
      <c r="D88" s="478" t="s">
        <v>304</v>
      </c>
      <c r="E88" s="479"/>
      <c r="F88" s="479"/>
      <c r="G88" s="479"/>
      <c r="H88" s="479"/>
      <c r="I88" s="479"/>
      <c r="J88" s="479"/>
      <c r="K88" s="479"/>
      <c r="L88" s="479"/>
      <c r="M88" s="479"/>
      <c r="N88" s="479"/>
      <c r="O88" s="479"/>
      <c r="P88" s="479"/>
      <c r="Q88" s="480"/>
    </row>
    <row r="89" spans="1:17" ht="20.25" thickBot="1">
      <c r="A89" s="478"/>
      <c r="B89" s="479"/>
      <c r="C89" s="480"/>
      <c r="D89" s="478" t="s">
        <v>305</v>
      </c>
      <c r="E89" s="479"/>
      <c r="F89" s="479"/>
      <c r="G89" s="479"/>
      <c r="H89" s="479"/>
      <c r="I89" s="479"/>
      <c r="J89" s="479"/>
      <c r="K89" s="479"/>
      <c r="L89" s="479"/>
      <c r="M89" s="479"/>
      <c r="N89" s="479"/>
      <c r="O89" s="479"/>
      <c r="P89" s="479"/>
      <c r="Q89" s="480"/>
    </row>
    <row r="90" spans="1:17" ht="20.25" thickBot="1">
      <c r="A90" s="478"/>
      <c r="B90" s="479"/>
      <c r="C90" s="480"/>
      <c r="D90" s="478" t="s">
        <v>306</v>
      </c>
      <c r="E90" s="479"/>
      <c r="F90" s="479"/>
      <c r="G90" s="479"/>
      <c r="H90" s="479"/>
      <c r="I90" s="479"/>
      <c r="J90" s="479"/>
      <c r="K90" s="479"/>
      <c r="L90" s="479"/>
      <c r="M90" s="479"/>
      <c r="N90" s="479"/>
      <c r="O90" s="479"/>
      <c r="P90" s="479"/>
      <c r="Q90" s="480"/>
    </row>
    <row r="91" spans="1:17" ht="20.25" thickBot="1">
      <c r="A91" s="478"/>
      <c r="B91" s="479"/>
      <c r="C91" s="480"/>
      <c r="D91" s="478" t="s">
        <v>307</v>
      </c>
      <c r="E91" s="479"/>
      <c r="F91" s="479"/>
      <c r="G91" s="479"/>
      <c r="H91" s="479"/>
      <c r="I91" s="479"/>
      <c r="J91" s="479"/>
      <c r="K91" s="479"/>
      <c r="L91" s="479"/>
      <c r="M91" s="479"/>
      <c r="N91" s="479"/>
      <c r="O91" s="479"/>
      <c r="P91" s="479"/>
      <c r="Q91" s="480"/>
    </row>
    <row r="92" spans="1:17" ht="20.25" thickBot="1">
      <c r="A92" s="478"/>
      <c r="B92" s="479"/>
      <c r="C92" s="480"/>
      <c r="D92" s="478" t="s">
        <v>308</v>
      </c>
      <c r="E92" s="479"/>
      <c r="F92" s="479"/>
      <c r="G92" s="479"/>
      <c r="H92" s="479"/>
      <c r="I92" s="479"/>
      <c r="J92" s="479"/>
      <c r="K92" s="479"/>
      <c r="L92" s="479"/>
      <c r="M92" s="479"/>
      <c r="N92" s="479"/>
      <c r="O92" s="479"/>
      <c r="P92" s="479"/>
      <c r="Q92" s="480"/>
    </row>
    <row r="93" spans="1:17" ht="20.25" thickBot="1">
      <c r="A93" s="478"/>
      <c r="B93" s="479"/>
      <c r="C93" s="480"/>
      <c r="D93" s="478" t="s">
        <v>309</v>
      </c>
      <c r="E93" s="479"/>
      <c r="F93" s="479"/>
      <c r="G93" s="479"/>
      <c r="H93" s="479"/>
      <c r="I93" s="479"/>
      <c r="J93" s="479"/>
      <c r="K93" s="479"/>
      <c r="L93" s="479"/>
      <c r="M93" s="479"/>
      <c r="N93" s="479"/>
      <c r="O93" s="479"/>
      <c r="P93" s="479"/>
      <c r="Q93" s="480"/>
    </row>
    <row r="94" spans="1:17" ht="20.25" thickBot="1">
      <c r="A94" s="478"/>
      <c r="B94" s="479"/>
      <c r="C94" s="480"/>
      <c r="D94" s="478" t="s">
        <v>310</v>
      </c>
      <c r="E94" s="479"/>
      <c r="F94" s="479"/>
      <c r="G94" s="479"/>
      <c r="H94" s="479"/>
      <c r="I94" s="479"/>
      <c r="J94" s="479"/>
      <c r="K94" s="479"/>
      <c r="L94" s="479"/>
      <c r="M94" s="479"/>
      <c r="N94" s="479"/>
      <c r="O94" s="479"/>
      <c r="P94" s="479"/>
      <c r="Q94" s="480"/>
    </row>
    <row r="95" spans="1:17" ht="20.25" thickBot="1">
      <c r="A95" s="478"/>
      <c r="B95" s="479"/>
      <c r="C95" s="480"/>
      <c r="D95" s="478" t="s">
        <v>311</v>
      </c>
      <c r="E95" s="479"/>
      <c r="F95" s="479"/>
      <c r="G95" s="479"/>
      <c r="H95" s="479"/>
      <c r="I95" s="479"/>
      <c r="J95" s="479"/>
      <c r="K95" s="479"/>
      <c r="L95" s="479"/>
      <c r="M95" s="479"/>
      <c r="N95" s="479"/>
      <c r="O95" s="479"/>
      <c r="P95" s="479"/>
      <c r="Q95" s="480"/>
    </row>
    <row r="96" spans="1:17" ht="20.25" thickBot="1">
      <c r="A96" s="478"/>
      <c r="B96" s="479"/>
      <c r="C96" s="480"/>
      <c r="D96" s="478" t="s">
        <v>312</v>
      </c>
      <c r="E96" s="479"/>
      <c r="F96" s="479"/>
      <c r="G96" s="479"/>
      <c r="H96" s="479"/>
      <c r="I96" s="479"/>
      <c r="J96" s="479"/>
      <c r="K96" s="479"/>
      <c r="L96" s="479"/>
      <c r="M96" s="479"/>
      <c r="N96" s="479"/>
      <c r="O96" s="479"/>
      <c r="P96" s="479"/>
      <c r="Q96" s="480"/>
    </row>
    <row r="97" spans="1:17" ht="20.25" thickBot="1">
      <c r="A97" s="478"/>
      <c r="B97" s="479"/>
      <c r="C97" s="480"/>
      <c r="D97" s="478" t="s">
        <v>619</v>
      </c>
      <c r="E97" s="479"/>
      <c r="F97" s="479"/>
      <c r="G97" s="479"/>
      <c r="H97" s="479"/>
      <c r="I97" s="479"/>
      <c r="J97" s="479"/>
      <c r="K97" s="479"/>
      <c r="L97" s="479"/>
      <c r="M97" s="479"/>
      <c r="N97" s="479"/>
      <c r="O97" s="479"/>
      <c r="P97" s="479"/>
      <c r="Q97" s="480"/>
    </row>
    <row r="98" spans="1:17" ht="20.25" thickBot="1">
      <c r="A98" s="478"/>
      <c r="B98" s="479"/>
      <c r="C98" s="480"/>
      <c r="D98" s="478" t="s">
        <v>620</v>
      </c>
      <c r="E98" s="479"/>
      <c r="F98" s="479"/>
      <c r="G98" s="479"/>
      <c r="H98" s="479"/>
      <c r="I98" s="479"/>
      <c r="J98" s="479"/>
      <c r="K98" s="479"/>
      <c r="L98" s="479"/>
      <c r="M98" s="479"/>
      <c r="N98" s="479"/>
      <c r="O98" s="479"/>
      <c r="P98" s="479"/>
      <c r="Q98" s="480"/>
    </row>
    <row r="99" spans="1:17" ht="20.25" thickBot="1">
      <c r="A99" s="478"/>
      <c r="B99" s="479"/>
      <c r="C99" s="480"/>
      <c r="D99" s="478" t="s">
        <v>270</v>
      </c>
      <c r="E99" s="479"/>
      <c r="F99" s="479"/>
      <c r="G99" s="479"/>
      <c r="H99" s="479"/>
      <c r="I99" s="479"/>
      <c r="J99" s="479"/>
      <c r="K99" s="479"/>
      <c r="L99" s="479"/>
      <c r="M99" s="479"/>
      <c r="N99" s="479"/>
      <c r="O99" s="479"/>
      <c r="P99" s="479"/>
      <c r="Q99" s="480"/>
    </row>
    <row r="100" spans="1:17" ht="20.25" thickBot="1">
      <c r="A100" s="478"/>
      <c r="B100" s="479"/>
      <c r="C100" s="480"/>
      <c r="D100" s="478" t="s">
        <v>271</v>
      </c>
      <c r="E100" s="479"/>
      <c r="F100" s="479"/>
      <c r="G100" s="479"/>
      <c r="H100" s="479"/>
      <c r="I100" s="479"/>
      <c r="J100" s="479"/>
      <c r="K100" s="479"/>
      <c r="L100" s="479"/>
      <c r="M100" s="479"/>
      <c r="N100" s="479"/>
      <c r="O100" s="479"/>
      <c r="P100" s="479"/>
      <c r="Q100" s="480"/>
    </row>
    <row r="101" spans="1:17" ht="20.25" thickBot="1">
      <c r="A101" s="478"/>
      <c r="B101" s="479"/>
      <c r="C101" s="480"/>
      <c r="D101" s="478" t="s">
        <v>272</v>
      </c>
      <c r="E101" s="479"/>
      <c r="F101" s="479"/>
      <c r="G101" s="479"/>
      <c r="H101" s="479"/>
      <c r="I101" s="479"/>
      <c r="J101" s="479"/>
      <c r="K101" s="479"/>
      <c r="L101" s="479"/>
      <c r="M101" s="479"/>
      <c r="N101" s="479"/>
      <c r="O101" s="479"/>
      <c r="P101" s="479"/>
      <c r="Q101" s="480"/>
    </row>
    <row r="102" spans="1:17" ht="20.25" thickBot="1">
      <c r="A102" s="478"/>
      <c r="B102" s="479"/>
      <c r="C102" s="480"/>
      <c r="D102" s="478" t="s">
        <v>313</v>
      </c>
      <c r="E102" s="479"/>
      <c r="F102" s="479"/>
      <c r="G102" s="479"/>
      <c r="H102" s="479"/>
      <c r="I102" s="479"/>
      <c r="J102" s="479"/>
      <c r="K102" s="479"/>
      <c r="L102" s="479"/>
      <c r="M102" s="479"/>
      <c r="N102" s="479"/>
      <c r="O102" s="479"/>
      <c r="P102" s="479"/>
      <c r="Q102" s="480"/>
    </row>
    <row r="103" spans="1:17" ht="20.25" thickBot="1">
      <c r="A103" s="478"/>
      <c r="B103" s="479"/>
      <c r="C103" s="480"/>
      <c r="D103" s="478" t="s">
        <v>274</v>
      </c>
      <c r="E103" s="479"/>
      <c r="F103" s="479"/>
      <c r="G103" s="479"/>
      <c r="H103" s="479"/>
      <c r="I103" s="479"/>
      <c r="J103" s="479"/>
      <c r="K103" s="479"/>
      <c r="L103" s="479"/>
      <c r="M103" s="479"/>
      <c r="N103" s="479"/>
      <c r="O103" s="479"/>
      <c r="P103" s="479"/>
      <c r="Q103" s="480"/>
    </row>
    <row r="104" spans="1:17" ht="20.25" thickBot="1">
      <c r="A104" s="478"/>
      <c r="B104" s="479"/>
      <c r="C104" s="480"/>
      <c r="D104" s="478" t="s">
        <v>314</v>
      </c>
      <c r="E104" s="479"/>
      <c r="F104" s="479"/>
      <c r="G104" s="479"/>
      <c r="H104" s="479"/>
      <c r="I104" s="479"/>
      <c r="J104" s="479"/>
      <c r="K104" s="479"/>
      <c r="L104" s="479"/>
      <c r="M104" s="479"/>
      <c r="N104" s="479"/>
      <c r="O104" s="479"/>
      <c r="P104" s="479"/>
      <c r="Q104" s="480"/>
    </row>
    <row r="105" spans="1:17" ht="20.25" thickBot="1">
      <c r="A105" s="478"/>
      <c r="B105" s="479"/>
      <c r="C105" s="480"/>
      <c r="D105" s="478" t="s">
        <v>315</v>
      </c>
      <c r="E105" s="479"/>
      <c r="F105" s="479"/>
      <c r="G105" s="479"/>
      <c r="H105" s="479"/>
      <c r="I105" s="479"/>
      <c r="J105" s="479"/>
      <c r="K105" s="479"/>
      <c r="L105" s="479"/>
      <c r="M105" s="479"/>
      <c r="N105" s="479"/>
      <c r="O105" s="479"/>
      <c r="P105" s="479"/>
      <c r="Q105" s="480"/>
    </row>
    <row r="106" spans="1:17" ht="20.25" thickBot="1">
      <c r="A106" s="478"/>
      <c r="B106" s="479"/>
      <c r="C106" s="480"/>
      <c r="D106" s="478" t="s">
        <v>316</v>
      </c>
      <c r="E106" s="479"/>
      <c r="F106" s="479"/>
      <c r="G106" s="479"/>
      <c r="H106" s="479"/>
      <c r="I106" s="479"/>
      <c r="J106" s="479"/>
      <c r="K106" s="479"/>
      <c r="L106" s="479"/>
      <c r="M106" s="479"/>
      <c r="N106" s="479"/>
      <c r="O106" s="479"/>
      <c r="P106" s="479"/>
      <c r="Q106" s="480"/>
    </row>
    <row r="107" spans="1:17" ht="20.25" thickBot="1">
      <c r="A107" s="478"/>
      <c r="B107" s="479"/>
      <c r="C107" s="480"/>
      <c r="D107" s="478" t="s">
        <v>317</v>
      </c>
      <c r="E107" s="479"/>
      <c r="F107" s="479"/>
      <c r="G107" s="479"/>
      <c r="H107" s="479"/>
      <c r="I107" s="479"/>
      <c r="J107" s="479"/>
      <c r="K107" s="479"/>
      <c r="L107" s="479"/>
      <c r="M107" s="479"/>
      <c r="N107" s="479"/>
      <c r="O107" s="479"/>
      <c r="P107" s="479"/>
      <c r="Q107" s="480"/>
    </row>
    <row r="108" spans="1:17" ht="18" thickBot="1">
      <c r="A108" s="481" t="s">
        <v>621</v>
      </c>
      <c r="B108" s="482"/>
      <c r="C108" s="482"/>
      <c r="D108" s="482"/>
      <c r="E108" s="482"/>
      <c r="F108" s="483"/>
      <c r="G108" s="484" t="s">
        <v>318</v>
      </c>
      <c r="H108" s="485"/>
      <c r="I108" s="485"/>
      <c r="J108" s="485"/>
      <c r="K108" s="485"/>
      <c r="L108" s="485"/>
      <c r="M108" s="485"/>
      <c r="N108" s="485"/>
      <c r="O108" s="485"/>
      <c r="P108" s="485"/>
      <c r="Q108" s="486"/>
    </row>
  </sheetData>
  <mergeCells count="205">
    <mergeCell ref="F8:G8"/>
    <mergeCell ref="C9:D9"/>
    <mergeCell ref="F9:G9"/>
    <mergeCell ref="C10:D10"/>
    <mergeCell ref="F10:G10"/>
    <mergeCell ref="C7:D7"/>
    <mergeCell ref="F7:G7"/>
    <mergeCell ref="C8:D8"/>
    <mergeCell ref="A1:Q1"/>
    <mergeCell ref="A2:Q2"/>
    <mergeCell ref="C3:D3"/>
    <mergeCell ref="F3:G3"/>
    <mergeCell ref="C4:D4"/>
    <mergeCell ref="F4:G4"/>
    <mergeCell ref="C5:D5"/>
    <mergeCell ref="F5:G5"/>
    <mergeCell ref="C6:D6"/>
    <mergeCell ref="F6:G6"/>
    <mergeCell ref="F17:G17"/>
    <mergeCell ref="F18:G18"/>
    <mergeCell ref="C19:D19"/>
    <mergeCell ref="F19:G19"/>
    <mergeCell ref="F14:G14"/>
    <mergeCell ref="F15:G15"/>
    <mergeCell ref="F16:G16"/>
    <mergeCell ref="C11:D11"/>
    <mergeCell ref="F11:G11"/>
    <mergeCell ref="F12:G12"/>
    <mergeCell ref="F13:G13"/>
    <mergeCell ref="C23:D23"/>
    <mergeCell ref="F23:G23"/>
    <mergeCell ref="A24:Q24"/>
    <mergeCell ref="A25:C25"/>
    <mergeCell ref="D25:Q25"/>
    <mergeCell ref="C20:D20"/>
    <mergeCell ref="F20:G20"/>
    <mergeCell ref="C21:D21"/>
    <mergeCell ref="F21:G21"/>
    <mergeCell ref="C22:D22"/>
    <mergeCell ref="F22:G22"/>
    <mergeCell ref="A29:C29"/>
    <mergeCell ref="D29:Q29"/>
    <mergeCell ref="A30:C30"/>
    <mergeCell ref="D30:Q30"/>
    <mergeCell ref="A31:C31"/>
    <mergeCell ref="D31:Q31"/>
    <mergeCell ref="A26:C26"/>
    <mergeCell ref="D26:Q26"/>
    <mergeCell ref="A27:C27"/>
    <mergeCell ref="D27:Q27"/>
    <mergeCell ref="A28:C28"/>
    <mergeCell ref="D28:Q28"/>
    <mergeCell ref="A35:C35"/>
    <mergeCell ref="D35:Q35"/>
    <mergeCell ref="A36:C36"/>
    <mergeCell ref="D36:Q36"/>
    <mergeCell ref="A37:C37"/>
    <mergeCell ref="D37:Q37"/>
    <mergeCell ref="A32:C32"/>
    <mergeCell ref="D32:Q32"/>
    <mergeCell ref="A33:C33"/>
    <mergeCell ref="D33:Q33"/>
    <mergeCell ref="A34:C34"/>
    <mergeCell ref="D34:Q34"/>
    <mergeCell ref="A41:C41"/>
    <mergeCell ref="D41:Q41"/>
    <mergeCell ref="A42:C42"/>
    <mergeCell ref="D42:Q42"/>
    <mergeCell ref="A43:C43"/>
    <mergeCell ref="D43:Q43"/>
    <mergeCell ref="A38:C38"/>
    <mergeCell ref="D38:Q38"/>
    <mergeCell ref="A39:C39"/>
    <mergeCell ref="D39:Q39"/>
    <mergeCell ref="A40:C40"/>
    <mergeCell ref="D40:Q40"/>
    <mergeCell ref="A47:C47"/>
    <mergeCell ref="D47:Q47"/>
    <mergeCell ref="A48:C48"/>
    <mergeCell ref="D48:Q48"/>
    <mergeCell ref="A49:C49"/>
    <mergeCell ref="D49:Q49"/>
    <mergeCell ref="A44:C44"/>
    <mergeCell ref="D44:Q44"/>
    <mergeCell ref="A45:C45"/>
    <mergeCell ref="D45:Q45"/>
    <mergeCell ref="A46:C46"/>
    <mergeCell ref="D46:Q46"/>
    <mergeCell ref="A53:Q53"/>
    <mergeCell ref="A54:C54"/>
    <mergeCell ref="D54:Q54"/>
    <mergeCell ref="A55:C55"/>
    <mergeCell ref="D55:Q55"/>
    <mergeCell ref="A50:C50"/>
    <mergeCell ref="D50:Q50"/>
    <mergeCell ref="A51:C51"/>
    <mergeCell ref="D51:Q51"/>
    <mergeCell ref="A52:C52"/>
    <mergeCell ref="D52:Q52"/>
    <mergeCell ref="A59:C59"/>
    <mergeCell ref="D59:Q59"/>
    <mergeCell ref="A60:C60"/>
    <mergeCell ref="D60:Q60"/>
    <mergeCell ref="A61:C61"/>
    <mergeCell ref="D61:Q61"/>
    <mergeCell ref="A56:C56"/>
    <mergeCell ref="D56:Q56"/>
    <mergeCell ref="A57:C57"/>
    <mergeCell ref="D57:Q57"/>
    <mergeCell ref="A58:C58"/>
    <mergeCell ref="D58:Q58"/>
    <mergeCell ref="A65:C65"/>
    <mergeCell ref="D65:Q65"/>
    <mergeCell ref="A66:C66"/>
    <mergeCell ref="D66:Q66"/>
    <mergeCell ref="A67:C67"/>
    <mergeCell ref="D67:Q67"/>
    <mergeCell ref="A62:C62"/>
    <mergeCell ref="D62:Q62"/>
    <mergeCell ref="A63:C63"/>
    <mergeCell ref="D63:Q63"/>
    <mergeCell ref="A64:C64"/>
    <mergeCell ref="D64:Q64"/>
    <mergeCell ref="A71:C71"/>
    <mergeCell ref="D71:Q71"/>
    <mergeCell ref="A72:C72"/>
    <mergeCell ref="D72:Q72"/>
    <mergeCell ref="A73:C73"/>
    <mergeCell ref="D73:Q73"/>
    <mergeCell ref="A68:C68"/>
    <mergeCell ref="D68:Q68"/>
    <mergeCell ref="A69:C69"/>
    <mergeCell ref="D69:Q69"/>
    <mergeCell ref="A70:C70"/>
    <mergeCell ref="D70:Q70"/>
    <mergeCell ref="A77:C77"/>
    <mergeCell ref="D77:Q77"/>
    <mergeCell ref="A78:C78"/>
    <mergeCell ref="D78:Q78"/>
    <mergeCell ref="A79:C79"/>
    <mergeCell ref="D79:Q79"/>
    <mergeCell ref="A74:C74"/>
    <mergeCell ref="D74:Q74"/>
    <mergeCell ref="A75:C75"/>
    <mergeCell ref="D75:Q75"/>
    <mergeCell ref="A76:C76"/>
    <mergeCell ref="D76:Q76"/>
    <mergeCell ref="A83:C83"/>
    <mergeCell ref="D83:Q83"/>
    <mergeCell ref="A84:C84"/>
    <mergeCell ref="D84:Q84"/>
    <mergeCell ref="A85:C85"/>
    <mergeCell ref="D85:Q85"/>
    <mergeCell ref="A80:C80"/>
    <mergeCell ref="D80:Q80"/>
    <mergeCell ref="A81:C81"/>
    <mergeCell ref="D81:Q81"/>
    <mergeCell ref="A82:C82"/>
    <mergeCell ref="D82:Q82"/>
    <mergeCell ref="A89:C89"/>
    <mergeCell ref="D89:Q89"/>
    <mergeCell ref="A90:C90"/>
    <mergeCell ref="D90:Q90"/>
    <mergeCell ref="A91:C91"/>
    <mergeCell ref="D91:Q91"/>
    <mergeCell ref="A86:C86"/>
    <mergeCell ref="D86:Q86"/>
    <mergeCell ref="A87:C87"/>
    <mergeCell ref="D87:Q87"/>
    <mergeCell ref="A88:C88"/>
    <mergeCell ref="D88:Q88"/>
    <mergeCell ref="A95:C95"/>
    <mergeCell ref="D95:Q95"/>
    <mergeCell ref="A96:C96"/>
    <mergeCell ref="D96:Q96"/>
    <mergeCell ref="A97:C97"/>
    <mergeCell ref="D97:Q97"/>
    <mergeCell ref="A92:C92"/>
    <mergeCell ref="D92:Q92"/>
    <mergeCell ref="A93:C93"/>
    <mergeCell ref="D93:Q93"/>
    <mergeCell ref="A94:C94"/>
    <mergeCell ref="D94:Q94"/>
    <mergeCell ref="A101:C101"/>
    <mergeCell ref="D101:Q101"/>
    <mergeCell ref="A102:C102"/>
    <mergeCell ref="D102:Q102"/>
    <mergeCell ref="A103:C103"/>
    <mergeCell ref="D103:Q103"/>
    <mergeCell ref="A98:C98"/>
    <mergeCell ref="D98:Q98"/>
    <mergeCell ref="A99:C99"/>
    <mergeCell ref="D99:Q99"/>
    <mergeCell ref="A100:C100"/>
    <mergeCell ref="D100:Q100"/>
    <mergeCell ref="A107:C107"/>
    <mergeCell ref="D107:Q107"/>
    <mergeCell ref="A108:F108"/>
    <mergeCell ref="G108:Q108"/>
    <mergeCell ref="A104:C104"/>
    <mergeCell ref="D104:Q104"/>
    <mergeCell ref="A105:C105"/>
    <mergeCell ref="D105:Q105"/>
    <mergeCell ref="A106:C106"/>
    <mergeCell ref="D106:Q10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rightToLeft="1" tabSelected="1" topLeftCell="A22" workbookViewId="0">
      <selection activeCell="F3" sqref="F3"/>
    </sheetView>
  </sheetViews>
  <sheetFormatPr defaultRowHeight="15"/>
  <cols>
    <col min="1" max="1" width="6.140625" customWidth="1"/>
    <col min="2" max="2" width="38.5703125" customWidth="1"/>
    <col min="3" max="3" width="49.140625" customWidth="1"/>
    <col min="4" max="4" width="11.42578125" customWidth="1"/>
  </cols>
  <sheetData>
    <row r="1" spans="1:4" ht="34.5" customHeight="1">
      <c r="A1" s="509" t="s">
        <v>482</v>
      </c>
      <c r="B1" s="510"/>
      <c r="C1" s="510"/>
      <c r="D1" s="511"/>
    </row>
    <row r="2" spans="1:4" ht="30" customHeight="1">
      <c r="A2" s="188" t="s">
        <v>5</v>
      </c>
      <c r="B2" s="188" t="s">
        <v>395</v>
      </c>
      <c r="C2" s="188" t="s">
        <v>396</v>
      </c>
      <c r="D2" s="188" t="s">
        <v>397</v>
      </c>
    </row>
    <row r="3" spans="1:4" ht="45" customHeight="1">
      <c r="A3" s="169">
        <v>1</v>
      </c>
      <c r="B3" s="164" t="s">
        <v>571</v>
      </c>
      <c r="C3" s="170" t="s">
        <v>398</v>
      </c>
      <c r="D3" s="161" t="e">
        <f>('فرم 1'!D38:E38/'فرم 1'!L38)</f>
        <v>#DIV/0!</v>
      </c>
    </row>
    <row r="4" spans="1:4" ht="45" customHeight="1">
      <c r="A4" s="169">
        <v>2</v>
      </c>
      <c r="B4" s="164" t="s">
        <v>572</v>
      </c>
      <c r="C4" s="170" t="s">
        <v>399</v>
      </c>
      <c r="D4" s="161" t="e">
        <f>('فرم 3'!D35/'فرم 1'!L38)</f>
        <v>#DIV/0!</v>
      </c>
    </row>
    <row r="5" spans="1:4" ht="45" customHeight="1">
      <c r="A5" s="169">
        <v>3</v>
      </c>
      <c r="B5" s="164" t="s">
        <v>573</v>
      </c>
      <c r="C5" s="170" t="s">
        <v>400</v>
      </c>
      <c r="D5" s="161">
        <f>('فرم 3'!F29019/37*'فرم 3'!F289)</f>
        <v>0</v>
      </c>
    </row>
    <row r="6" spans="1:4" ht="45" customHeight="1">
      <c r="A6" s="169">
        <v>4</v>
      </c>
      <c r="B6" s="164" t="s">
        <v>574</v>
      </c>
      <c r="C6" s="170" t="s">
        <v>401</v>
      </c>
      <c r="D6" s="161" t="e">
        <f>('فرم 3'!K29/'فرم 1'!L38)</f>
        <v>#DIV/0!</v>
      </c>
    </row>
    <row r="7" spans="1:4" ht="45" customHeight="1">
      <c r="A7" s="169">
        <v>5</v>
      </c>
      <c r="B7" s="164" t="s">
        <v>575</v>
      </c>
      <c r="C7" s="170" t="s">
        <v>402</v>
      </c>
      <c r="D7" s="161" t="e">
        <f>('فرم 3'!J35/'فرم 1'!L38)</f>
        <v>#DIV/0!</v>
      </c>
    </row>
    <row r="8" spans="1:4" ht="45" customHeight="1">
      <c r="A8" s="169">
        <v>6</v>
      </c>
      <c r="B8" s="164" t="s">
        <v>576</v>
      </c>
      <c r="C8" s="170" t="s">
        <v>577</v>
      </c>
      <c r="D8" s="161" t="e">
        <f>('فرم 3'!K35/'فرم 1'!L38)</f>
        <v>#DIV/0!</v>
      </c>
    </row>
    <row r="9" spans="1:4" ht="45" customHeight="1">
      <c r="A9" s="169">
        <v>7</v>
      </c>
      <c r="B9" s="164" t="s">
        <v>578</v>
      </c>
      <c r="C9" s="170" t="s">
        <v>579</v>
      </c>
      <c r="D9" s="161" t="e">
        <f>('فرم 3'!B37/'فرم 1'!L38)</f>
        <v>#DIV/0!</v>
      </c>
    </row>
    <row r="10" spans="1:4" ht="45" customHeight="1">
      <c r="A10" s="169">
        <v>8</v>
      </c>
      <c r="B10" s="164" t="s">
        <v>580</v>
      </c>
      <c r="C10" s="170" t="s">
        <v>581</v>
      </c>
      <c r="D10" s="161" t="e">
        <f>('فرم 3'!D37/'فرم 1'!L38)</f>
        <v>#DIV/0!</v>
      </c>
    </row>
    <row r="11" spans="1:4" ht="45" customHeight="1">
      <c r="A11" s="169">
        <v>9</v>
      </c>
      <c r="B11" s="164" t="s">
        <v>582</v>
      </c>
      <c r="C11" s="170" t="s">
        <v>583</v>
      </c>
      <c r="D11" s="161" t="e">
        <f>('فرم 3'!I35/'فرم 1'!L38)</f>
        <v>#DIV/0!</v>
      </c>
    </row>
    <row r="12" spans="1:4" ht="45" customHeight="1">
      <c r="A12" s="169">
        <v>10</v>
      </c>
      <c r="B12" s="164" t="s">
        <v>584</v>
      </c>
      <c r="C12" s="170" t="s">
        <v>585</v>
      </c>
      <c r="D12" s="161" t="e">
        <f>('فرم 3'!F35/'فرم 1'!L38)</f>
        <v>#DIV/0!</v>
      </c>
    </row>
    <row r="13" spans="1:4" ht="45" customHeight="1">
      <c r="A13" s="169">
        <v>11</v>
      </c>
      <c r="B13" s="164" t="s">
        <v>586</v>
      </c>
      <c r="C13" s="170" t="s">
        <v>587</v>
      </c>
      <c r="D13" s="161" t="e">
        <f>('فرم 3'!E37/'فرم 1'!L38)</f>
        <v>#DIV/0!</v>
      </c>
    </row>
    <row r="14" spans="1:4" ht="45" customHeight="1">
      <c r="A14" s="169">
        <v>12</v>
      </c>
      <c r="B14" s="164" t="s">
        <v>403</v>
      </c>
      <c r="C14" s="170" t="s">
        <v>404</v>
      </c>
      <c r="D14" s="161" t="e">
        <f>('فرم 3'!J37/'فرم 1'!L38)</f>
        <v>#DIV/0!</v>
      </c>
    </row>
    <row r="15" spans="1:4" ht="45" customHeight="1">
      <c r="A15" s="169">
        <v>13</v>
      </c>
      <c r="B15" s="164" t="s">
        <v>405</v>
      </c>
      <c r="C15" s="170" t="s">
        <v>406</v>
      </c>
      <c r="D15" s="161" t="e">
        <f>('فرم 3'!H37/'فرم 1'!L38)</f>
        <v>#DIV/0!</v>
      </c>
    </row>
    <row r="16" spans="1:4" ht="45" customHeight="1">
      <c r="A16" s="169">
        <v>14</v>
      </c>
      <c r="B16" s="164" t="s">
        <v>407</v>
      </c>
      <c r="C16" s="170" t="s">
        <v>408</v>
      </c>
      <c r="D16" s="161" t="e">
        <f>('فرم 3'!K37/'فرم 1'!L38)</f>
        <v>#DIV/0!</v>
      </c>
    </row>
    <row r="17" spans="1:4" ht="45" customHeight="1">
      <c r="A17" s="169">
        <v>15</v>
      </c>
      <c r="B17" s="164" t="s">
        <v>588</v>
      </c>
      <c r="C17" s="170" t="s">
        <v>589</v>
      </c>
      <c r="D17" s="161" t="e">
        <f>('فرم 3'!B40:D40/'فرم 1'!L38)</f>
        <v>#DIV/0!</v>
      </c>
    </row>
    <row r="18" spans="1:4" ht="45" customHeight="1">
      <c r="A18" s="169">
        <v>16</v>
      </c>
      <c r="B18" s="164" t="s">
        <v>409</v>
      </c>
      <c r="C18" s="170" t="s">
        <v>410</v>
      </c>
      <c r="D18" s="161" t="e">
        <f>('فرم 3'!E40/'فرم 1'!L38)</f>
        <v>#DIV/0!</v>
      </c>
    </row>
    <row r="19" spans="1:4" ht="45" customHeight="1">
      <c r="A19" s="169">
        <v>17</v>
      </c>
      <c r="B19" s="164" t="s">
        <v>411</v>
      </c>
      <c r="C19" s="170" t="s">
        <v>412</v>
      </c>
      <c r="D19" s="161" t="e">
        <f>('فرم 3'!H40/'فرم 1'!L38)</f>
        <v>#DIV/0!</v>
      </c>
    </row>
    <row r="20" spans="1:4" ht="45" customHeight="1">
      <c r="A20" s="169">
        <v>18</v>
      </c>
      <c r="B20" s="164" t="s">
        <v>413</v>
      </c>
      <c r="C20" s="170" t="s">
        <v>414</v>
      </c>
      <c r="D20" s="161" t="e">
        <f>('فرم 3'!K40/'فرم 1'!L38)</f>
        <v>#DIV/0!</v>
      </c>
    </row>
    <row r="21" spans="1:4" ht="45" customHeight="1">
      <c r="A21" s="169">
        <v>19</v>
      </c>
      <c r="B21" s="164" t="s">
        <v>415</v>
      </c>
      <c r="C21" s="170" t="s">
        <v>498</v>
      </c>
      <c r="D21" s="161" t="e">
        <f>('فرم 3'!B42/'فرم 1'!L38)</f>
        <v>#DIV/0!</v>
      </c>
    </row>
    <row r="22" spans="1:4" ht="45" customHeight="1">
      <c r="A22" s="169">
        <v>20</v>
      </c>
      <c r="B22" s="164" t="s">
        <v>416</v>
      </c>
      <c r="C22" s="170" t="s">
        <v>417</v>
      </c>
      <c r="D22" s="161" t="e">
        <f>('فرم 3'!E42/'فرم 1'!L38)</f>
        <v>#DIV/0!</v>
      </c>
    </row>
    <row r="23" spans="1:4" ht="45" customHeight="1">
      <c r="A23" s="169">
        <v>21</v>
      </c>
      <c r="B23" s="164" t="s">
        <v>590</v>
      </c>
      <c r="C23" s="170" t="s">
        <v>591</v>
      </c>
      <c r="D23" s="161" t="e">
        <f>('فرم 3'!H32/'فرم 1'!L38)</f>
        <v>#DIV/0!</v>
      </c>
    </row>
    <row r="24" spans="1:4" ht="45" customHeight="1">
      <c r="A24" s="169">
        <v>22</v>
      </c>
      <c r="B24" s="164" t="s">
        <v>418</v>
      </c>
      <c r="C24" s="170" t="s">
        <v>419</v>
      </c>
      <c r="D24" s="161" t="e">
        <f>('فرم 3'!B44/'فرم 1'!L38)</f>
        <v>#DIV/0!</v>
      </c>
    </row>
    <row r="25" spans="1:4" ht="45" customHeight="1">
      <c r="A25" s="169">
        <v>23</v>
      </c>
      <c r="B25" s="164" t="s">
        <v>592</v>
      </c>
      <c r="C25" s="170" t="s">
        <v>593</v>
      </c>
      <c r="D25" s="161" t="e">
        <f>('فرم 3'!G44/'فرم 1'!L38)</f>
        <v>#DIV/0!</v>
      </c>
    </row>
    <row r="26" spans="1:4" ht="45" customHeight="1">
      <c r="A26" s="169">
        <v>24</v>
      </c>
      <c r="B26" s="164" t="s">
        <v>420</v>
      </c>
      <c r="C26" s="170" t="s">
        <v>421</v>
      </c>
      <c r="D26" s="161" t="e">
        <f>('فرم 3'!E44/'فرم 1'!L38)</f>
        <v>#DIV/0!</v>
      </c>
    </row>
    <row r="27" spans="1:4" ht="45" customHeight="1">
      <c r="A27" s="169">
        <v>25</v>
      </c>
      <c r="B27" s="164" t="s">
        <v>594</v>
      </c>
      <c r="C27" s="170" t="s">
        <v>595</v>
      </c>
      <c r="D27" s="161" t="e">
        <f>('فرم 3'!H44/'فرم 1'!L38)</f>
        <v>#DIV/0!</v>
      </c>
    </row>
    <row r="28" spans="1:4" ht="45" customHeight="1">
      <c r="A28" s="169">
        <v>26</v>
      </c>
      <c r="B28" s="164" t="s">
        <v>422</v>
      </c>
      <c r="C28" s="170" t="s">
        <v>423</v>
      </c>
      <c r="D28" s="161" t="e">
        <f>('فرم 3'!K42/'فرم 1'!L38)</f>
        <v>#DIV/0!</v>
      </c>
    </row>
    <row r="29" spans="1:4" ht="45" customHeight="1">
      <c r="A29" s="169">
        <v>27</v>
      </c>
      <c r="B29" s="164" t="s">
        <v>424</v>
      </c>
      <c r="C29" s="170" t="s">
        <v>425</v>
      </c>
      <c r="D29" s="161" t="e">
        <f>('فرم 3'!B46/'فرم 1'!L32)</f>
        <v>#DIV/0!</v>
      </c>
    </row>
    <row r="30" spans="1:4" ht="45" customHeight="1">
      <c r="A30" s="169">
        <v>28</v>
      </c>
      <c r="B30" s="164" t="s">
        <v>426</v>
      </c>
      <c r="C30" s="170" t="s">
        <v>427</v>
      </c>
      <c r="D30" s="161" t="e">
        <f>('فرم 3'!H40/'فرم 1'!L32)</f>
        <v>#DIV/0!</v>
      </c>
    </row>
    <row r="31" spans="1:4" ht="45" customHeight="1">
      <c r="A31" s="169">
        <v>29</v>
      </c>
      <c r="B31" s="164" t="s">
        <v>428</v>
      </c>
      <c r="C31" s="170" t="s">
        <v>429</v>
      </c>
      <c r="D31" s="161" t="e">
        <f>('فرم 3'!E46/'فرم 1'!L38)</f>
        <v>#DIV/0!</v>
      </c>
    </row>
    <row r="32" spans="1:4" ht="45" customHeight="1">
      <c r="A32" s="169">
        <v>30</v>
      </c>
      <c r="B32" s="164" t="s">
        <v>596</v>
      </c>
      <c r="C32" s="170" t="s">
        <v>597</v>
      </c>
      <c r="D32" s="161" t="e">
        <f>('فرم 3'!I46/'فرم 1'!L38)</f>
        <v>#DIV/0!</v>
      </c>
    </row>
    <row r="33" spans="1:4" ht="45" customHeight="1">
      <c r="A33" s="171">
        <v>31</v>
      </c>
      <c r="B33" s="172" t="s">
        <v>430</v>
      </c>
      <c r="C33" s="173" t="s">
        <v>511</v>
      </c>
      <c r="D33" s="161" t="e">
        <f>('فرم 3'!J46/'فرم 1'!F26)</f>
        <v>#DIV/0!</v>
      </c>
    </row>
  </sheetData>
  <mergeCells count="1">
    <mergeCell ref="A1:D1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rightToLeft="1" workbookViewId="0">
      <selection activeCell="G2" sqref="G2"/>
    </sheetView>
  </sheetViews>
  <sheetFormatPr defaultRowHeight="15"/>
  <cols>
    <col min="1" max="1" width="5.140625" customWidth="1"/>
    <col min="2" max="2" width="33.7109375" customWidth="1"/>
    <col min="3" max="3" width="39.42578125" customWidth="1"/>
    <col min="4" max="4" width="19.5703125" customWidth="1"/>
  </cols>
  <sheetData>
    <row r="1" spans="1:4" ht="25.5" customHeight="1">
      <c r="A1" s="512" t="s">
        <v>431</v>
      </c>
      <c r="B1" s="513"/>
      <c r="C1" s="513"/>
      <c r="D1" s="514"/>
    </row>
    <row r="2" spans="1:4" ht="32.25" customHeight="1">
      <c r="A2" s="155" t="s">
        <v>123</v>
      </c>
      <c r="B2" s="156" t="s">
        <v>432</v>
      </c>
      <c r="C2" s="157" t="s">
        <v>433</v>
      </c>
      <c r="D2" s="158" t="s">
        <v>434</v>
      </c>
    </row>
    <row r="3" spans="1:4" ht="39.75" customHeight="1">
      <c r="A3" s="159">
        <v>1</v>
      </c>
      <c r="B3" s="174" t="s">
        <v>435</v>
      </c>
      <c r="C3" s="175" t="s">
        <v>436</v>
      </c>
      <c r="D3" s="160" t="e">
        <f>('فرم 5'!M5/'فرم 1'!L38)</f>
        <v>#DIV/0!</v>
      </c>
    </row>
    <row r="4" spans="1:4" ht="54" customHeight="1">
      <c r="A4" s="159">
        <v>2</v>
      </c>
      <c r="B4" s="174" t="s">
        <v>437</v>
      </c>
      <c r="C4" s="175" t="s">
        <v>497</v>
      </c>
      <c r="D4" s="160">
        <f>('فرم 5'!M5/1000000)</f>
        <v>0</v>
      </c>
    </row>
    <row r="5" spans="1:4" ht="38.25" customHeight="1">
      <c r="A5" s="159">
        <v>3</v>
      </c>
      <c r="B5" s="174" t="s">
        <v>438</v>
      </c>
      <c r="C5" s="175" t="s">
        <v>439</v>
      </c>
      <c r="D5" s="160">
        <f>('فرم شماره 8'!K18/1000000)</f>
        <v>0</v>
      </c>
    </row>
    <row r="6" spans="1:4" ht="48.75" customHeight="1">
      <c r="A6" s="159">
        <v>4</v>
      </c>
      <c r="B6" s="174" t="s">
        <v>440</v>
      </c>
      <c r="C6" s="175" t="s">
        <v>496</v>
      </c>
      <c r="D6" s="160">
        <f>('فرم شماره 8'!N17/1000000)</f>
        <v>0</v>
      </c>
    </row>
    <row r="7" spans="1:4" ht="48" customHeight="1">
      <c r="A7" s="159">
        <v>6</v>
      </c>
      <c r="B7" s="174" t="s">
        <v>441</v>
      </c>
      <c r="C7" s="175" t="s">
        <v>442</v>
      </c>
      <c r="D7" s="160" t="e">
        <f>('فرم شماره 8'!K16*'فرم شماره 8'!N16/'فرم 1'!S28)*1000000</f>
        <v>#DIV/0!</v>
      </c>
    </row>
    <row r="8" spans="1:4" ht="45.75" customHeight="1">
      <c r="A8" s="159">
        <v>7</v>
      </c>
      <c r="B8" s="174" t="s">
        <v>443</v>
      </c>
      <c r="C8" s="175" t="s">
        <v>444</v>
      </c>
      <c r="D8" s="160" t="e">
        <f>('فرم 5'!A15/'فرم 1'!S28)*1000000</f>
        <v>#DIV/0!</v>
      </c>
    </row>
    <row r="9" spans="1:4" ht="37.5" customHeight="1">
      <c r="A9" s="159">
        <v>8</v>
      </c>
      <c r="B9" s="174" t="s">
        <v>445</v>
      </c>
      <c r="C9" s="176" t="s">
        <v>446</v>
      </c>
      <c r="D9" s="160" t="e">
        <f>('فرم 5'!A15/'فرم 1'!L38)*1000000</f>
        <v>#DIV/0!</v>
      </c>
    </row>
    <row r="10" spans="1:4" ht="43.5" customHeight="1">
      <c r="A10" s="159">
        <v>9</v>
      </c>
      <c r="B10" s="174" t="s">
        <v>447</v>
      </c>
      <c r="C10" s="175" t="s">
        <v>448</v>
      </c>
      <c r="D10" s="160">
        <f>'فرم شماره 8'!N16</f>
        <v>0</v>
      </c>
    </row>
    <row r="11" spans="1:4" ht="28.5" customHeight="1">
      <c r="A11" s="159">
        <v>10</v>
      </c>
      <c r="B11" s="175" t="s">
        <v>449</v>
      </c>
      <c r="C11" s="175" t="s">
        <v>450</v>
      </c>
      <c r="D11" s="160">
        <f>(300-'فرم شماره 8'!D16)*10*'فرم شماره 8'!L36</f>
        <v>0</v>
      </c>
    </row>
  </sheetData>
  <mergeCells count="1">
    <mergeCell ref="A1:D1"/>
  </mergeCells>
  <hyperlinks>
    <hyperlink ref="B3" location="_ftn1" display="_ftn1"/>
    <hyperlink ref="B4" location="_ftn2" display="_ftn2"/>
    <hyperlink ref="B5" location="_ftn3" display="_ftn3"/>
    <hyperlink ref="B6" location="_ftn4" display="_ftn4"/>
    <hyperlink ref="B7" location="_ftn5" display="_ftn5"/>
    <hyperlink ref="B8" location="_ftn6" display="_ftn6"/>
    <hyperlink ref="B9" location="_ftn7" display="_ftn7"/>
    <hyperlink ref="B10" location="_ftn8" display="_ftn8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rightToLeft="1" workbookViewId="0">
      <selection activeCell="L1" sqref="L1"/>
    </sheetView>
  </sheetViews>
  <sheetFormatPr defaultRowHeight="15"/>
  <cols>
    <col min="1" max="1" width="7.28515625" customWidth="1"/>
    <col min="2" max="2" width="7.140625" customWidth="1"/>
    <col min="3" max="3" width="11.42578125" customWidth="1"/>
    <col min="4" max="4" width="15.42578125" customWidth="1"/>
    <col min="5" max="5" width="13.28515625" customWidth="1"/>
    <col min="6" max="6" width="11.28515625" customWidth="1"/>
    <col min="8" max="8" width="12.42578125" customWidth="1"/>
    <col min="9" max="9" width="13" customWidth="1"/>
    <col min="10" max="10" width="15.28515625" customWidth="1"/>
    <col min="11" max="11" width="18.7109375" customWidth="1"/>
  </cols>
  <sheetData>
    <row r="1" spans="1:11" ht="36" customHeight="1">
      <c r="A1" s="516" t="s">
        <v>383</v>
      </c>
      <c r="B1" s="517"/>
      <c r="C1" s="517"/>
      <c r="D1" s="517"/>
      <c r="E1" s="517"/>
      <c r="F1" s="517"/>
      <c r="G1" s="517"/>
      <c r="H1" s="517"/>
      <c r="I1" s="517"/>
      <c r="J1" s="517"/>
      <c r="K1" s="518"/>
    </row>
    <row r="2" spans="1:11" ht="35.1" customHeight="1">
      <c r="A2" s="519" t="s">
        <v>384</v>
      </c>
      <c r="B2" s="515" t="s">
        <v>123</v>
      </c>
      <c r="C2" s="515" t="s">
        <v>493</v>
      </c>
      <c r="D2" s="515"/>
      <c r="E2" s="515"/>
      <c r="F2" s="515"/>
      <c r="G2" s="515"/>
      <c r="H2" s="515"/>
      <c r="I2" s="515" t="s">
        <v>385</v>
      </c>
      <c r="J2" s="515"/>
      <c r="K2" s="515"/>
    </row>
    <row r="3" spans="1:11" ht="35.1" customHeight="1">
      <c r="A3" s="519"/>
      <c r="B3" s="515"/>
      <c r="C3" s="515" t="s">
        <v>386</v>
      </c>
      <c r="D3" s="515" t="s">
        <v>387</v>
      </c>
      <c r="E3" s="515" t="s">
        <v>388</v>
      </c>
      <c r="F3" s="515" t="s">
        <v>389</v>
      </c>
      <c r="G3" s="515" t="s">
        <v>390</v>
      </c>
      <c r="H3" s="515" t="s">
        <v>391</v>
      </c>
      <c r="I3" s="515" t="s">
        <v>392</v>
      </c>
      <c r="J3" s="520" t="s">
        <v>499</v>
      </c>
      <c r="K3" s="522" t="s">
        <v>500</v>
      </c>
    </row>
    <row r="4" spans="1:11" ht="35.1" customHeight="1">
      <c r="A4" s="519"/>
      <c r="B4" s="515"/>
      <c r="C4" s="515"/>
      <c r="D4" s="515"/>
      <c r="E4" s="515"/>
      <c r="F4" s="515"/>
      <c r="G4" s="515"/>
      <c r="H4" s="515"/>
      <c r="I4" s="515"/>
      <c r="J4" s="521"/>
      <c r="K4" s="523"/>
    </row>
    <row r="5" spans="1:11" ht="35.1" customHeight="1">
      <c r="A5" s="519"/>
      <c r="B5" s="47">
        <v>1</v>
      </c>
      <c r="C5" s="47" t="s">
        <v>393</v>
      </c>
      <c r="D5" s="47" t="s">
        <v>481</v>
      </c>
      <c r="E5" s="47"/>
      <c r="F5" s="47"/>
      <c r="G5" s="47"/>
      <c r="H5" s="47"/>
      <c r="I5" s="47"/>
      <c r="J5" s="47"/>
      <c r="K5" s="47"/>
    </row>
    <row r="6" spans="1:11" ht="35.1" customHeight="1">
      <c r="A6" s="519"/>
      <c r="B6" s="47">
        <v>2</v>
      </c>
      <c r="C6" s="47" t="s">
        <v>35</v>
      </c>
      <c r="D6" s="47"/>
      <c r="E6" s="47"/>
      <c r="F6" s="47"/>
      <c r="G6" s="47"/>
      <c r="H6" s="47"/>
      <c r="I6" s="47"/>
      <c r="J6" s="47"/>
      <c r="K6" s="47"/>
    </row>
    <row r="7" spans="1:11" ht="35.1" customHeight="1">
      <c r="A7" s="519"/>
      <c r="B7" s="47">
        <v>3</v>
      </c>
      <c r="C7" s="47" t="s">
        <v>394</v>
      </c>
      <c r="D7" s="47"/>
      <c r="E7" s="47"/>
      <c r="F7" s="47"/>
      <c r="G7" s="47"/>
      <c r="H7" s="47"/>
      <c r="I7" s="47"/>
      <c r="J7" s="47"/>
      <c r="K7" s="47"/>
    </row>
  </sheetData>
  <mergeCells count="14">
    <mergeCell ref="H3:H4"/>
    <mergeCell ref="I3:I4"/>
    <mergeCell ref="A1:K1"/>
    <mergeCell ref="A2:A7"/>
    <mergeCell ref="B2:B4"/>
    <mergeCell ref="C2:H2"/>
    <mergeCell ref="I2:K2"/>
    <mergeCell ref="C3:C4"/>
    <mergeCell ref="D3:D4"/>
    <mergeCell ref="E3:E4"/>
    <mergeCell ref="F3:F4"/>
    <mergeCell ref="G3:G4"/>
    <mergeCell ref="J3:J4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فرم 1</vt:lpstr>
      <vt:lpstr>فرم  2</vt:lpstr>
      <vt:lpstr>فرم 3</vt:lpstr>
      <vt:lpstr>فرم 4</vt:lpstr>
      <vt:lpstr>فرم 5</vt:lpstr>
      <vt:lpstr>فرم 6</vt:lpstr>
      <vt:lpstr>فرم شماره 7</vt:lpstr>
      <vt:lpstr>فرم شماره 8</vt:lpstr>
      <vt:lpstr>فرم شماره 9</vt:lpstr>
      <vt:lpstr>فرم شماره 10</vt:lpstr>
      <vt:lpstr>فرم شماره 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نقدی فریده</cp:lastModifiedBy>
  <cp:lastPrinted>2017-02-15T22:42:09Z</cp:lastPrinted>
  <dcterms:created xsi:type="dcterms:W3CDTF">2017-01-05T03:29:52Z</dcterms:created>
  <dcterms:modified xsi:type="dcterms:W3CDTF">2020-09-13T08:27:47Z</dcterms:modified>
</cp:coreProperties>
</file>